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Munka1" sheetId="1" r:id="rId1"/>
    <sheet name="kölcsönző Szolnok" sheetId="2" r:id="rId2"/>
  </sheets>
  <definedNames>
    <definedName name="_xlnm.Print_Titles" localSheetId="1">'kölcsönző Szolnok'!$1:$1</definedName>
  </definedNames>
  <calcPr fullCalcOnLoad="1"/>
</workbook>
</file>

<file path=xl/sharedStrings.xml><?xml version="1.0" encoding="utf-8"?>
<sst xmlns="http://schemas.openxmlformats.org/spreadsheetml/2006/main" count="324" uniqueCount="310">
  <si>
    <t>Megnevezés</t>
  </si>
  <si>
    <t>Guruló Alu. Állvány Alustar 80</t>
  </si>
  <si>
    <t xml:space="preserve">Univerzális alu. Létra </t>
  </si>
  <si>
    <t>4,5 m, 3x8 fokos</t>
  </si>
  <si>
    <t>Kombi létra</t>
  </si>
  <si>
    <t xml:space="preserve">4 m </t>
  </si>
  <si>
    <t>Vibrogerenda Lievers Duoscreed</t>
  </si>
  <si>
    <t>Szalagcsiszoló Hitachi SB10V</t>
  </si>
  <si>
    <t>Sarokcsiszoló Fein WSS 12-125</t>
  </si>
  <si>
    <t>Bontókalapács H70SA</t>
  </si>
  <si>
    <t>Bontókalapács H90SC</t>
  </si>
  <si>
    <t>Bontókalapács Wacker BH23</t>
  </si>
  <si>
    <t>SDS Plus fúrószár</t>
  </si>
  <si>
    <t>SDS Max faláttörő</t>
  </si>
  <si>
    <t>SDS Max dobozfúró</t>
  </si>
  <si>
    <t>Falhoronymaró Hitachi CNF45U</t>
  </si>
  <si>
    <t>Fűhenger</t>
  </si>
  <si>
    <t>Fúrószár</t>
  </si>
  <si>
    <t>Nagynyomású mosó VIP 8.130</t>
  </si>
  <si>
    <t>Rotoros betonsimító</t>
  </si>
  <si>
    <t>Döngölőbéka Wacker BS600</t>
  </si>
  <si>
    <t>Lapvibrátor NTC VD 401/16</t>
  </si>
  <si>
    <t>Lapvibrátor NTC VD 450/20</t>
  </si>
  <si>
    <t>SDS Max fúrószár</t>
  </si>
  <si>
    <t>Sarokcsiszoló Hitachi G23SF2</t>
  </si>
  <si>
    <t>Gyalugép Hitachi P20SA2</t>
  </si>
  <si>
    <t>TAKARÍTÓGÉPEK</t>
  </si>
  <si>
    <t>Takarítógép Karcher puzzi 100</t>
  </si>
  <si>
    <t xml:space="preserve">Kőroppantó Orit </t>
  </si>
  <si>
    <t>KERTI GÉPEK</t>
  </si>
  <si>
    <t>Fűmag- és műtrágyaszóró</t>
  </si>
  <si>
    <t>ÉPÍTŐIPARI GÉPEK, BERENDEZÉSEK</t>
  </si>
  <si>
    <t>Döngölő UBZ 60</t>
  </si>
  <si>
    <t>Teljesítmény: 1240 W, Ütőenergia: 42 J, Tömeg: 16 kg</t>
  </si>
  <si>
    <t>Technológiai adatok</t>
  </si>
  <si>
    <t>Teljesítmény: 1240 W, Ütőenergia: 42 J, Tömeg: 18 kg</t>
  </si>
  <si>
    <t>Teljesítmény: 1250 W, Ütőenergia: 55 J, Tömeg: 32 kg</t>
  </si>
  <si>
    <t>Benzinmotoros, üzemanyag 1:50 keverék, Ütőenergia: 55 J</t>
  </si>
  <si>
    <t>Teljesítmény: 500 W, Ütőenergia: 0-4 J, Tömeg: 3,2 kg</t>
  </si>
  <si>
    <t>Vésőgép H25PV</t>
  </si>
  <si>
    <t>Téglavágó Norton JDW 400</t>
  </si>
  <si>
    <t>Téglavágó CST 450</t>
  </si>
  <si>
    <t>120x330 mm</t>
  </si>
  <si>
    <t>Honda GX 160, Munkaátmérő: 900mm</t>
  </si>
  <si>
    <t>Honda GX 160, 4 ütemű motor, Tömeg: 68 kg</t>
  </si>
  <si>
    <t>2 ütemű motor, Tömeg: 60kg</t>
  </si>
  <si>
    <t>4 ütemű benzinmotoros, Szélesség: 3 m</t>
  </si>
  <si>
    <t>Tűvibrátor T504 frekvenciaváltóval</t>
  </si>
  <si>
    <t>Honda GX 160, Lapszélesség:450 mm, Tömeg: 120 kg</t>
  </si>
  <si>
    <t>Honda GX 160, Lapszélesség: 400 mm, Tömeg: 95 kg</t>
  </si>
  <si>
    <t>Tűvibrátor Rabbit / Stone hordozható</t>
  </si>
  <si>
    <t>ALUMÍNIUM ÉPÍTMÉNYEK</t>
  </si>
  <si>
    <t>10,6 m munkamagasság</t>
  </si>
  <si>
    <t>3 m munkamagasság</t>
  </si>
  <si>
    <t>Létraállvány</t>
  </si>
  <si>
    <t xml:space="preserve">Légkompresszor OMA </t>
  </si>
  <si>
    <t>Nyomás: 9 bar, 50 l-es tartály, Beszívott levegő: 310 l/perc</t>
  </si>
  <si>
    <t>500 kg teherbírás</t>
  </si>
  <si>
    <t>KIEGÉSZÍTŐK, TARTOZÉKOK</t>
  </si>
  <si>
    <t>D= 5-12 mm</t>
  </si>
  <si>
    <t>D= 12-24 mm</t>
  </si>
  <si>
    <t xml:space="preserve">D= 30-ig mm </t>
  </si>
  <si>
    <t>D= 30-40-ig mm</t>
  </si>
  <si>
    <t>D= 55 mm</t>
  </si>
  <si>
    <t>D= 125 mm</t>
  </si>
  <si>
    <t>D=230 mm, Teljesítmény: 2000W</t>
  </si>
  <si>
    <t>D=150 mm, Teljesítmény: 1500 W, Tömeg: 3,9 kg</t>
  </si>
  <si>
    <t>Falhoronymaró Norton SC 180</t>
  </si>
  <si>
    <t>D=180 mm, Teljesítmény: 1800 W, Tömeg: 6,5 kg</t>
  </si>
  <si>
    <t>Falhoronymaró Hitachi CNF65U</t>
  </si>
  <si>
    <t>D=230 mm Teljesítmény: 2500 W, Tömeg: 10,5 kg</t>
  </si>
  <si>
    <t>Csempevágó Norton SMS 202</t>
  </si>
  <si>
    <t>Asztali vizes, D= 200 mm</t>
  </si>
  <si>
    <t>Szalagméret: 100x610 mm, Teljesítmény: 950 W, Tömeg: 5,3 kg</t>
  </si>
  <si>
    <t>Gyalulási szélesség: 82 mm, Teljesítmény: 720 W, Tömeg: 3 kg</t>
  </si>
  <si>
    <t>Körfűrész Hitachi C7</t>
  </si>
  <si>
    <t>Tárcsaátmérő:185 mm, Teljesítmény: 1710 W, Tömeg: 4,6 kg</t>
  </si>
  <si>
    <t>D= 225 mm, Géphossz: 1580 mm, Tömeg: 3,8 kg</t>
  </si>
  <si>
    <t>Henger szélesség: 200 mm Motor: 230 V</t>
  </si>
  <si>
    <t>Parkettára szélcsiszoló Panda</t>
  </si>
  <si>
    <t>Tárcsa: 150 mm, Motor: 230 V, Teljesítmény: 1150 W</t>
  </si>
  <si>
    <t>Hegesztőgép inverteres GYSmi165</t>
  </si>
  <si>
    <t>160 A</t>
  </si>
  <si>
    <t>Ipari porszívó Hitachi WDE 1200</t>
  </si>
  <si>
    <t>Porszívó Mirage 1629</t>
  </si>
  <si>
    <t>Szőnyeg és padlósúroló Sigma 350E</t>
  </si>
  <si>
    <t>Motor: 230V, Vágószélesség: 35 cm, Teljesítmény: 2200 W</t>
  </si>
  <si>
    <t>GCV 160 Honda motor, 5,5 LE, Vágószélesség: 55 cm</t>
  </si>
  <si>
    <t>Motoros fűkasza Stihl 350</t>
  </si>
  <si>
    <t>Teljesítmény: 2000 W, Vágáshossz: 400 mm</t>
  </si>
  <si>
    <t>Vágóélhossz: 600 mm, ágvastagság: 22 mm</t>
  </si>
  <si>
    <t>Talajfúróhoz D=150 mm</t>
  </si>
  <si>
    <t>Talajfúróhoz D=200 mm</t>
  </si>
  <si>
    <t>Talajfúróhoz D=250 mm</t>
  </si>
  <si>
    <t>Teljesítmény: 1200 W, Munkaszélesség: 330 mm, Motor: 230 V</t>
  </si>
  <si>
    <t>Teljesítmény: 650 W, Ütőenergia: 3 J, Tömeg: 3,4 kg</t>
  </si>
  <si>
    <t>Láncfűrész benzinmotoros Husqvarna TE 55</t>
  </si>
  <si>
    <t>Láncfűrész benzinmotoros Stihl MS 460</t>
  </si>
  <si>
    <t>Sövényvágó, benzinmotoros Honda HHH 25D</t>
  </si>
  <si>
    <t>Láncfűrész elektromos Makita UC 4003</t>
  </si>
  <si>
    <t>Fűnyíró elektromos</t>
  </si>
  <si>
    <t>Fűnyíró benzinmotoros Husqvarna R53 SW</t>
  </si>
  <si>
    <t>2 motoros, Teljesítmény: 2400 W, 80l-es tartály</t>
  </si>
  <si>
    <t>Talajfúró két emberes Stihl BT 360</t>
  </si>
  <si>
    <t>Csempevágó kézi</t>
  </si>
  <si>
    <t>Űrtartalom: 250 l /230V</t>
  </si>
  <si>
    <t>Tégla- és viakolorvágó asztali Mini Clipper</t>
  </si>
  <si>
    <t>Falcsiszoló zsiráf Flex WS702 + ipari porszívó</t>
  </si>
  <si>
    <t>Guruló festőállvány</t>
  </si>
  <si>
    <t>5 m munkamagasság</t>
  </si>
  <si>
    <t>Rotációs kapa</t>
  </si>
  <si>
    <t>4 ütemű Honda GCV 160 motor, Telj.: 5,5 LE</t>
  </si>
  <si>
    <t>13 literes vegyszertartály</t>
  </si>
  <si>
    <t>Permetező robbanómotoros MD 150 DX</t>
  </si>
  <si>
    <t>Bruttó napi ár</t>
  </si>
  <si>
    <t>Letéti díj Törzsbérlő</t>
  </si>
  <si>
    <t>Letéti díj Első vidéki bérlő</t>
  </si>
  <si>
    <t>Letéti díj     Első szolnoki bérlő</t>
  </si>
  <si>
    <t>Teljesítmény: 1350 W, Ütő-energia: 26 J, Tömeg: 10,5 kg</t>
  </si>
  <si>
    <t>Teljesítmény: 950 W, Ütő-energia: 12,5 J, Tömeg: 5,9 kg</t>
  </si>
  <si>
    <t>Teljesítmény: 950 W, Ütő-energia: 3-10 J, Tömeg: 6,5 kg</t>
  </si>
  <si>
    <t>Kétütemű 70 cm3-es motor, Tárcsaátmérő: 300 mm</t>
  </si>
  <si>
    <t>Excenter csiszoló Hitachi FSV  13Y</t>
  </si>
  <si>
    <t>Telj.: 270 W, Rezgésszám: 6500-11000 / perc, csiszoló papír átm.: 125 mm</t>
  </si>
  <si>
    <t>Telj.: 720 W, Rezgésszám: 850-3000 / perc, Vágási vastagság: fa: 110 mm, acél: 10 mm</t>
  </si>
  <si>
    <t>Telj.: 300 W, Rezgésszám: 10000/perc, Papírméret: 115x280 mm</t>
  </si>
  <si>
    <t>Keverőgép / Festékkeverő FLEX R 500 FR</t>
  </si>
  <si>
    <t>Rezgő / Vibrocsiszoló  Hitachi SV 12 SD</t>
  </si>
  <si>
    <t>Telj.: 1010 W, Fordulatszám: 0-530 / perc</t>
  </si>
  <si>
    <t>Tárcsaátmérő: 400 mm, Motor: 230V, Vágási mélység: 150 mm</t>
  </si>
  <si>
    <t>8 l-es tartály, Telj.: 1200 W</t>
  </si>
  <si>
    <t>500 l/h, Teljesítmény: 2,2kW, Mosónyomás: 130 bar</t>
  </si>
  <si>
    <t>SDS Plus laposvéső</t>
  </si>
  <si>
    <t>SDS Max laposvéső</t>
  </si>
  <si>
    <t>D= 150-350 mm</t>
  </si>
  <si>
    <t>Sövényvágó, elektromos Makita UH 6350</t>
  </si>
  <si>
    <t>Telj.: 500 W, Vágóhossz: 630 mm, Tömeg: 3,5 kg</t>
  </si>
  <si>
    <r>
      <t>Motor: 230 V, PB-gázos, Fűtőteljesítmény: 12-31 kW, Légteljesítmény: 750 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>/h</t>
    </r>
  </si>
  <si>
    <r>
      <t>Motor: 230 V, olajtüzelésű, Fűtőtelj.: 43 kW, Légteljesítmény: 1050 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>/h</t>
    </r>
  </si>
  <si>
    <r>
      <t>2 ütemű 35 cm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>-es motor</t>
    </r>
  </si>
  <si>
    <t>Parkettacsiszoló Mignon S 200</t>
  </si>
  <si>
    <t>Fűszellőztető MTD Verti Plus 34</t>
  </si>
  <si>
    <t>Parkettacsiszoló + szélcsiszoló</t>
  </si>
  <si>
    <t>Hőlégbefúvó SIAL Red Planet 33 M</t>
  </si>
  <si>
    <t>Bontókalapács H70SA + áramfejlesztő TR 6,5</t>
  </si>
  <si>
    <t>Bontókalapács H90SA + áramfejlesztő TR 6,5</t>
  </si>
  <si>
    <t>Falhoronymaró ipari porszívóval</t>
  </si>
  <si>
    <t>Teljesítmény: 1200 W, Tárcsaátm.: 125 mm</t>
  </si>
  <si>
    <t>Tömeg: 40 kg</t>
  </si>
  <si>
    <t>Talajfúróhoz D=300 mm</t>
  </si>
  <si>
    <t>Talajfúróhoz D=350 mm</t>
  </si>
  <si>
    <r>
      <t>Tápfesz.: 230 V, elektromos, Fűtőteljesítmény: 3,3 kW, Légteljesítmény: 510 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>/h</t>
    </r>
  </si>
  <si>
    <t>55 cm3 -es benzinmotor, Max. vágáshossz: 450 mm</t>
  </si>
  <si>
    <t>70 cm3-es benzinmotor, Max. vágáshossz: 450 mm</t>
  </si>
  <si>
    <t>Munkaszélesség: 350 mm, Kapacitás: 1050 m2/h</t>
  </si>
  <si>
    <t>Teljesítmény: 1200W,  24 l-es tartály</t>
  </si>
  <si>
    <t>Hőlégbefúvó SIAL         KID 30 M</t>
  </si>
  <si>
    <t xml:space="preserve">Hőlégbefúvó SIAL         Gryp 40 </t>
  </si>
  <si>
    <t>Spec. befogású laposvéső</t>
  </si>
  <si>
    <t>Betonkeverő gép Dokker</t>
  </si>
  <si>
    <t>Betonmaró Vonarx FR 200</t>
  </si>
  <si>
    <t>GX 160 S Honda motor, Telj.: 4 kW, Marási szélesség: 200 mm</t>
  </si>
  <si>
    <t>Tárcsaátm.: 450 mm, Motor: 400 V, Vágáshossz: 1200 mm, Vágásmélység: 170 mm</t>
  </si>
  <si>
    <t>Lapvibrátor Technoflex BVR 30-1D</t>
  </si>
  <si>
    <t>előre-hátramenet, dieselmotoros, Tömeg: 170 kg</t>
  </si>
  <si>
    <t>Lapvibrátorhoz gumilap</t>
  </si>
  <si>
    <t>Raklapemelő</t>
  </si>
  <si>
    <t>Fűkaszához vágókés</t>
  </si>
  <si>
    <t>Űrtartalom: 170 l /230V</t>
  </si>
  <si>
    <t>hidraulikus emelés, emelőmagasság:1500 mm, teherbírás: 1 t</t>
  </si>
  <si>
    <t>Tárcsaátm.: 300 mm, Motor: 230V</t>
  </si>
  <si>
    <t>Fejátm.: 48 mm/3 m Motor: 230 V</t>
  </si>
  <si>
    <t>Fejátm.: 50 mm / 6 m Motor: 230 V</t>
  </si>
  <si>
    <t>Hétvégi kedvezményes ár pé.15:00-hétf.8:00</t>
  </si>
  <si>
    <t>Fein  Multimaster Shop FMM 250 Q</t>
  </si>
  <si>
    <t>Telj.: 250W, Rezgésszám: 11000-21000 / perc, 1,4 kg</t>
  </si>
  <si>
    <t>Desa DH 721 párátlanító</t>
  </si>
  <si>
    <t>Légteljesítmény: 240m3/h kapacitás: 20l/24h, 230V</t>
  </si>
  <si>
    <t>TR 200 vizesvágó</t>
  </si>
  <si>
    <t>TR 230 vizesvágó</t>
  </si>
  <si>
    <t>Búvárszivattyú +6,5 KW áramfejlesztő</t>
  </si>
  <si>
    <t>Vésőgép H45 MR</t>
  </si>
  <si>
    <t>Vésőgép H60 MR</t>
  </si>
  <si>
    <t>Vésőgép H65SB</t>
  </si>
  <si>
    <t>Aljzatvágó gép NTC RZ 170</t>
  </si>
  <si>
    <t>Teljesítmény: 13 LE, Honda motor, Tárcsaméret: 450 mm</t>
  </si>
  <si>
    <t>Áramfejlesztő TR2,5</t>
  </si>
  <si>
    <t>Teljesítmény: 2,5 kVA, 230 V, Üzemanyag: 95-ös benzin</t>
  </si>
  <si>
    <t>Áramfejlesztő TR 4,5</t>
  </si>
  <si>
    <t>Teljesítmény 4,5 kVa</t>
  </si>
  <si>
    <t>Áramfejlesztő TR6,5</t>
  </si>
  <si>
    <t>Teljesítmény: 6,5 kVA, 230/400 V 20/10 A, Üzemanyag: 95-ös benzin</t>
  </si>
  <si>
    <t>Áramfejlesztő TR12</t>
  </si>
  <si>
    <t>Teljesítmény: 12 kVA, 230/400 V, Üzemanyag: 95-ös benzin</t>
  </si>
  <si>
    <t>Betoncsiszoló gép Flex LD 3206</t>
  </si>
  <si>
    <t>Tömeg: 7,7 kg D= 180 mm</t>
  </si>
  <si>
    <t>Űrtartalom: 130 l /230V</t>
  </si>
  <si>
    <t>31,32,99,146,223</t>
  </si>
  <si>
    <t>107,158,177,210</t>
  </si>
  <si>
    <t>29,109,124,125,126,211</t>
  </si>
  <si>
    <t>139,186,187,204,205,222</t>
  </si>
  <si>
    <t>147,202,206,207,218</t>
  </si>
  <si>
    <t>14,15,16</t>
  </si>
  <si>
    <t>1,2,4,110,   111</t>
  </si>
  <si>
    <t>69,70</t>
  </si>
  <si>
    <t>238,129,131</t>
  </si>
  <si>
    <t>224</t>
  </si>
  <si>
    <t>156</t>
  </si>
  <si>
    <t>122</t>
  </si>
  <si>
    <t>166</t>
  </si>
  <si>
    <t>104,105</t>
  </si>
  <si>
    <t>5,6,7,8</t>
  </si>
  <si>
    <t>240</t>
  </si>
  <si>
    <t>161</t>
  </si>
  <si>
    <t>57</t>
  </si>
  <si>
    <t>96</t>
  </si>
  <si>
    <t>38,39,40,236</t>
  </si>
  <si>
    <t>95,113,229</t>
  </si>
  <si>
    <t>162</t>
  </si>
  <si>
    <t>84,219,227</t>
  </si>
  <si>
    <t>36,37,239</t>
  </si>
  <si>
    <t>22,220,225, 86</t>
  </si>
  <si>
    <t>119,157</t>
  </si>
  <si>
    <t>154</t>
  </si>
  <si>
    <t>19</t>
  </si>
  <si>
    <t>243</t>
  </si>
  <si>
    <t>17</t>
  </si>
  <si>
    <t>184</t>
  </si>
  <si>
    <t>217</t>
  </si>
  <si>
    <t>145</t>
  </si>
  <si>
    <t>28,47,48</t>
  </si>
  <si>
    <t>112,108</t>
  </si>
  <si>
    <t>209,77,78,79,148</t>
  </si>
  <si>
    <t>170,183</t>
  </si>
  <si>
    <t>151,134</t>
  </si>
  <si>
    <t>136</t>
  </si>
  <si>
    <t>90,93,182</t>
  </si>
  <si>
    <t>53</t>
  </si>
  <si>
    <t>54</t>
  </si>
  <si>
    <t>55,56</t>
  </si>
  <si>
    <t>244</t>
  </si>
  <si>
    <t>120,121</t>
  </si>
  <si>
    <t>44</t>
  </si>
  <si>
    <t>60,72,149</t>
  </si>
  <si>
    <t>116,114</t>
  </si>
  <si>
    <t>117,172,173,241,51,52</t>
  </si>
  <si>
    <t>20</t>
  </si>
  <si>
    <t>58,76,242</t>
  </si>
  <si>
    <t>61</t>
  </si>
  <si>
    <t>132,237</t>
  </si>
  <si>
    <t>213</t>
  </si>
  <si>
    <t>168,169,215,42</t>
  </si>
  <si>
    <t>50</t>
  </si>
  <si>
    <t>155</t>
  </si>
  <si>
    <t>62</t>
  </si>
  <si>
    <t>150</t>
  </si>
  <si>
    <t>59</t>
  </si>
  <si>
    <t>234</t>
  </si>
  <si>
    <t>235</t>
  </si>
  <si>
    <t>233</t>
  </si>
  <si>
    <t>232</t>
  </si>
  <si>
    <t>230</t>
  </si>
  <si>
    <t>231</t>
  </si>
  <si>
    <t>xRobbanómotoros kézi betonvágó Wacker BTS 930</t>
  </si>
  <si>
    <t>xUtánfutó</t>
  </si>
  <si>
    <t>Fúrógép</t>
  </si>
  <si>
    <t>DSCEU 638</t>
  </si>
  <si>
    <t>Akkumulátoros fúró-csavarozó</t>
  </si>
  <si>
    <t>Ágaprító</t>
  </si>
  <si>
    <t>4,5 cm</t>
  </si>
  <si>
    <t>Lombszívó-fújó</t>
  </si>
  <si>
    <t>Síncsavarozó Robbel 30.82</t>
  </si>
  <si>
    <t>Robel síncsavarozóhoz fej</t>
  </si>
  <si>
    <r>
      <t xml:space="preserve">13 LE-s Honda motor </t>
    </r>
    <r>
      <rPr>
        <b/>
        <sz val="11"/>
        <rFont val="Arial CE"/>
        <family val="0"/>
      </rPr>
      <t>1 nap/6 üzemóra</t>
    </r>
  </si>
  <si>
    <t>Habzásgátló</t>
  </si>
  <si>
    <t>/ ml</t>
  </si>
  <si>
    <t>30 ml</t>
  </si>
  <si>
    <t>125 ml</t>
  </si>
  <si>
    <t>303</t>
  </si>
  <si>
    <t>304</t>
  </si>
  <si>
    <t>228</t>
  </si>
  <si>
    <t>300</t>
  </si>
  <si>
    <t>226</t>
  </si>
  <si>
    <t>Hitachi DS-14 DFL</t>
  </si>
  <si>
    <t>Dekopírfűrész Hitachi CJ 110 MVA (csak gép)</t>
  </si>
  <si>
    <t>Orrfűrész (csak gép)</t>
  </si>
  <si>
    <t>Hitachi CR-13V2</t>
  </si>
  <si>
    <t>Fűnyírótraktor</t>
  </si>
  <si>
    <t>301</t>
  </si>
  <si>
    <t>Bontókalapács Wacker EH75/230</t>
  </si>
  <si>
    <t>325</t>
  </si>
  <si>
    <t>326</t>
  </si>
  <si>
    <t>Bontókalapács Wacker EH100/230</t>
  </si>
  <si>
    <t>920x20mm</t>
  </si>
  <si>
    <t>330</t>
  </si>
  <si>
    <t>Wacker aláverő</t>
  </si>
  <si>
    <t>Második héttől bruttó napi ár</t>
  </si>
  <si>
    <t>Harmadik héttől bruttó napi ár</t>
  </si>
  <si>
    <t>Negyedik héttől bruttó napi ár</t>
  </si>
  <si>
    <t>Ütvefúró Hitachi DH 24 PB</t>
  </si>
  <si>
    <t>Ütvefúró Hitachi DH 40 MR</t>
  </si>
  <si>
    <t>Bruttó ár 4 órára</t>
  </si>
  <si>
    <t>Bruttó ár 8 óra, ill. zárástól nyitásig</t>
  </si>
  <si>
    <t>Szivattyú szennyvízhez (zagyszivattyú) WT20 + 2"-os 10 m-es</t>
  </si>
  <si>
    <t>Honda GX 160, Üzema.: 95-ös benzin, Vízszáll.: 700 l/perc, max. emelés: 26 m</t>
  </si>
  <si>
    <t>Falcsiszoló zsiráf Flex WS702</t>
  </si>
  <si>
    <t>Rotoros betonsimító (tartozék nélkül)</t>
  </si>
  <si>
    <t>33,35,322 323,324</t>
  </si>
  <si>
    <t>45</t>
  </si>
  <si>
    <t>238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</si>
</sst>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vertAlign val="superscript"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3" fontId="10" fillId="8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1" fillId="8" borderId="14" xfId="0" applyNumberFormat="1" applyFont="1" applyFill="1" applyBorder="1" applyAlignment="1">
      <alignment horizontal="center" vertical="center"/>
    </xf>
    <xf numFmtId="3" fontId="11" fillId="8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9" fontId="7" fillId="10" borderId="12" xfId="0" applyNumberFormat="1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11" fillId="8" borderId="14" xfId="0" applyNumberFormat="1" applyFont="1" applyFill="1" applyBorder="1" applyAlignment="1">
      <alignment horizontal="center" vertical="center" wrapText="1"/>
    </xf>
    <xf numFmtId="3" fontId="11" fillId="8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/>
    </xf>
    <xf numFmtId="0" fontId="10" fillId="8" borderId="15" xfId="0" applyFont="1" applyFill="1" applyBorder="1" applyAlignment="1">
      <alignment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0" fillId="8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75" zoomScaleNormal="75" zoomScaleSheetLayoutView="65" zoomScalePageLayoutView="0" workbookViewId="0" topLeftCell="A28">
      <selection activeCell="B36" sqref="B36"/>
    </sheetView>
  </sheetViews>
  <sheetFormatPr defaultColWidth="9.00390625" defaultRowHeight="12.75"/>
  <cols>
    <col min="1" max="1" width="17.625" style="8" customWidth="1"/>
    <col min="2" max="2" width="41.75390625" style="12" customWidth="1"/>
    <col min="3" max="3" width="46.00390625" style="13" customWidth="1"/>
    <col min="4" max="5" width="15.625" style="9" customWidth="1"/>
    <col min="6" max="7" width="15.625" style="10" customWidth="1"/>
    <col min="8" max="13" width="15.625" style="9" customWidth="1"/>
    <col min="14" max="16384" width="9.125" style="11" customWidth="1"/>
  </cols>
  <sheetData>
    <row r="1" spans="1:13" s="5" customFormat="1" ht="104.25" customHeight="1">
      <c r="A1" s="1"/>
      <c r="B1" s="2" t="s">
        <v>0</v>
      </c>
      <c r="C1" s="2" t="s">
        <v>34</v>
      </c>
      <c r="D1" s="3" t="s">
        <v>301</v>
      </c>
      <c r="E1" s="3" t="s">
        <v>302</v>
      </c>
      <c r="F1" s="3" t="s">
        <v>114</v>
      </c>
      <c r="G1" s="3" t="s">
        <v>173</v>
      </c>
      <c r="H1" s="2" t="s">
        <v>296</v>
      </c>
      <c r="I1" s="2" t="s">
        <v>297</v>
      </c>
      <c r="J1" s="2" t="s">
        <v>298</v>
      </c>
      <c r="K1" s="3" t="s">
        <v>116</v>
      </c>
      <c r="L1" s="3" t="s">
        <v>117</v>
      </c>
      <c r="M1" s="14" t="s">
        <v>115</v>
      </c>
    </row>
    <row r="2" spans="1:13" s="5" customFormat="1" ht="33.75" customHeight="1">
      <c r="A2" s="4"/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5" customFormat="1" ht="33.75" customHeight="1">
      <c r="A3" s="4" t="s">
        <v>307</v>
      </c>
      <c r="B3" s="15" t="s">
        <v>299</v>
      </c>
      <c r="C3" s="16" t="s">
        <v>95</v>
      </c>
      <c r="D3" s="17">
        <f>ROUND(F3*0.7,-1)</f>
        <v>1960</v>
      </c>
      <c r="E3" s="17">
        <f>ROUND(F3*0.8,-1)</f>
        <v>2240</v>
      </c>
      <c r="F3" s="17">
        <v>2800</v>
      </c>
      <c r="G3" s="17">
        <f>F3*1.5</f>
        <v>4200</v>
      </c>
      <c r="H3" s="18">
        <f>F3*0.9</f>
        <v>2520</v>
      </c>
      <c r="I3" s="18">
        <f>E3</f>
        <v>2240</v>
      </c>
      <c r="J3" s="18">
        <f>F3*0.7</f>
        <v>1959.9999999999998</v>
      </c>
      <c r="K3" s="19">
        <v>20000</v>
      </c>
      <c r="L3" s="19">
        <v>15000</v>
      </c>
      <c r="M3" s="20">
        <v>10000</v>
      </c>
    </row>
    <row r="4" spans="1:13" s="5" customFormat="1" ht="33.75" customHeight="1">
      <c r="A4" s="4" t="s">
        <v>197</v>
      </c>
      <c r="B4" s="15" t="s">
        <v>300</v>
      </c>
      <c r="C4" s="16" t="s">
        <v>120</v>
      </c>
      <c r="D4" s="17">
        <f>ROUND(F4*0.7,-1)</f>
        <v>3330</v>
      </c>
      <c r="E4" s="17">
        <f aca="true" t="shared" si="0" ref="E4:E69">ROUND(F4*0.8,-1)</f>
        <v>3800</v>
      </c>
      <c r="F4" s="17">
        <v>4750</v>
      </c>
      <c r="G4" s="17">
        <f aca="true" t="shared" si="1" ref="G4:G69">F4*1.5</f>
        <v>7125</v>
      </c>
      <c r="H4" s="18">
        <f aca="true" t="shared" si="2" ref="H4:H69">F4*0.9</f>
        <v>4275</v>
      </c>
      <c r="I4" s="18">
        <f aca="true" t="shared" si="3" ref="I4:I69">F4*0.8</f>
        <v>3800</v>
      </c>
      <c r="J4" s="18">
        <f aca="true" t="shared" si="4" ref="J4:J69">F4*0.7</f>
        <v>3325</v>
      </c>
      <c r="K4" s="19">
        <v>40000</v>
      </c>
      <c r="L4" s="19">
        <v>30000</v>
      </c>
      <c r="M4" s="20">
        <v>20000</v>
      </c>
    </row>
    <row r="5" spans="1:13" s="5" customFormat="1" ht="33.75" customHeight="1">
      <c r="A5" s="4">
        <v>106.143</v>
      </c>
      <c r="B5" s="15" t="s">
        <v>39</v>
      </c>
      <c r="C5" s="21" t="s">
        <v>38</v>
      </c>
      <c r="D5" s="17">
        <f aca="true" t="shared" si="5" ref="D5:D70">ROUND(F5*0.7,-1)</f>
        <v>3010</v>
      </c>
      <c r="E5" s="17">
        <f t="shared" si="0"/>
        <v>3440</v>
      </c>
      <c r="F5" s="17">
        <v>4300</v>
      </c>
      <c r="G5" s="17">
        <f t="shared" si="1"/>
        <v>6450</v>
      </c>
      <c r="H5" s="18">
        <f t="shared" si="2"/>
        <v>3870</v>
      </c>
      <c r="I5" s="18">
        <f t="shared" si="3"/>
        <v>3440</v>
      </c>
      <c r="J5" s="18">
        <f t="shared" si="4"/>
        <v>3010</v>
      </c>
      <c r="K5" s="19">
        <v>20000</v>
      </c>
      <c r="L5" s="19">
        <v>15000</v>
      </c>
      <c r="M5" s="20">
        <v>10000</v>
      </c>
    </row>
    <row r="6" spans="1:13" s="5" customFormat="1" ht="33.75" customHeight="1">
      <c r="A6" s="4" t="s">
        <v>198</v>
      </c>
      <c r="B6" s="15" t="s">
        <v>181</v>
      </c>
      <c r="C6" s="21" t="s">
        <v>119</v>
      </c>
      <c r="D6" s="17">
        <f t="shared" si="5"/>
        <v>3710</v>
      </c>
      <c r="E6" s="17">
        <f t="shared" si="0"/>
        <v>4240</v>
      </c>
      <c r="F6" s="17">
        <v>5300</v>
      </c>
      <c r="G6" s="17">
        <f t="shared" si="1"/>
        <v>7950</v>
      </c>
      <c r="H6" s="18">
        <f t="shared" si="2"/>
        <v>4770</v>
      </c>
      <c r="I6" s="18">
        <f t="shared" si="3"/>
        <v>4240</v>
      </c>
      <c r="J6" s="18">
        <f t="shared" si="4"/>
        <v>3709.9999999999995</v>
      </c>
      <c r="K6" s="19">
        <v>40000</v>
      </c>
      <c r="L6" s="19">
        <v>30000</v>
      </c>
      <c r="M6" s="20">
        <v>20000</v>
      </c>
    </row>
    <row r="7" spans="1:13" s="5" customFormat="1" ht="33.75" customHeight="1">
      <c r="A7" s="4" t="s">
        <v>199</v>
      </c>
      <c r="B7" s="15" t="s">
        <v>182</v>
      </c>
      <c r="C7" s="21" t="s">
        <v>118</v>
      </c>
      <c r="D7" s="17">
        <f t="shared" si="5"/>
        <v>3710</v>
      </c>
      <c r="E7" s="17">
        <f t="shared" si="0"/>
        <v>4240</v>
      </c>
      <c r="F7" s="17">
        <v>5300</v>
      </c>
      <c r="G7" s="17">
        <f t="shared" si="1"/>
        <v>7950</v>
      </c>
      <c r="H7" s="18">
        <f t="shared" si="2"/>
        <v>4770</v>
      </c>
      <c r="I7" s="18">
        <f t="shared" si="3"/>
        <v>4240</v>
      </c>
      <c r="J7" s="18">
        <f t="shared" si="4"/>
        <v>3709.9999999999995</v>
      </c>
      <c r="K7" s="19">
        <v>40000</v>
      </c>
      <c r="L7" s="19">
        <v>30000</v>
      </c>
      <c r="M7" s="20">
        <v>20000</v>
      </c>
    </row>
    <row r="8" spans="1:13" s="5" customFormat="1" ht="33.75" customHeight="1">
      <c r="A8" s="4">
        <v>128</v>
      </c>
      <c r="B8" s="15" t="s">
        <v>183</v>
      </c>
      <c r="C8" s="21" t="s">
        <v>33</v>
      </c>
      <c r="D8" s="17">
        <f t="shared" si="5"/>
        <v>4200</v>
      </c>
      <c r="E8" s="17">
        <f t="shared" si="0"/>
        <v>4800</v>
      </c>
      <c r="F8" s="17">
        <v>6000</v>
      </c>
      <c r="G8" s="17">
        <f t="shared" si="1"/>
        <v>9000</v>
      </c>
      <c r="H8" s="18">
        <f t="shared" si="2"/>
        <v>5400</v>
      </c>
      <c r="I8" s="18">
        <f t="shared" si="3"/>
        <v>4800</v>
      </c>
      <c r="J8" s="18">
        <f t="shared" si="4"/>
        <v>4200</v>
      </c>
      <c r="K8" s="19">
        <v>50000</v>
      </c>
      <c r="L8" s="19">
        <v>40000</v>
      </c>
      <c r="M8" s="20">
        <v>30000</v>
      </c>
    </row>
    <row r="9" spans="1:13" s="5" customFormat="1" ht="33.75" customHeight="1">
      <c r="A9" s="4" t="s">
        <v>200</v>
      </c>
      <c r="B9" s="15" t="s">
        <v>9</v>
      </c>
      <c r="C9" s="21" t="s">
        <v>35</v>
      </c>
      <c r="D9" s="17">
        <f t="shared" si="5"/>
        <v>4900</v>
      </c>
      <c r="E9" s="17">
        <f t="shared" si="0"/>
        <v>5600</v>
      </c>
      <c r="F9" s="17">
        <v>7000</v>
      </c>
      <c r="G9" s="17">
        <f t="shared" si="1"/>
        <v>10500</v>
      </c>
      <c r="H9" s="18">
        <f t="shared" si="2"/>
        <v>6300</v>
      </c>
      <c r="I9" s="18">
        <f t="shared" si="3"/>
        <v>5600</v>
      </c>
      <c r="J9" s="18">
        <f t="shared" si="4"/>
        <v>4900</v>
      </c>
      <c r="K9" s="19">
        <v>60000</v>
      </c>
      <c r="L9" s="19">
        <v>40000</v>
      </c>
      <c r="M9" s="20">
        <v>30000</v>
      </c>
    </row>
    <row r="10" spans="1:13" s="6" customFormat="1" ht="33.75" customHeight="1">
      <c r="A10" s="4" t="s">
        <v>201</v>
      </c>
      <c r="B10" s="15" t="s">
        <v>10</v>
      </c>
      <c r="C10" s="21" t="s">
        <v>36</v>
      </c>
      <c r="D10" s="17">
        <f t="shared" si="5"/>
        <v>5110</v>
      </c>
      <c r="E10" s="17">
        <f t="shared" si="0"/>
        <v>5840</v>
      </c>
      <c r="F10" s="17">
        <v>7300</v>
      </c>
      <c r="G10" s="17">
        <f t="shared" si="1"/>
        <v>10950</v>
      </c>
      <c r="H10" s="18">
        <f t="shared" si="2"/>
        <v>6570</v>
      </c>
      <c r="I10" s="18">
        <f t="shared" si="3"/>
        <v>5840</v>
      </c>
      <c r="J10" s="18">
        <f t="shared" si="4"/>
        <v>5110</v>
      </c>
      <c r="K10" s="19">
        <v>80000</v>
      </c>
      <c r="L10" s="19">
        <v>60000</v>
      </c>
      <c r="M10" s="20">
        <v>30000</v>
      </c>
    </row>
    <row r="11" spans="1:13" s="6" customFormat="1" ht="33.75" customHeight="1">
      <c r="A11" s="4" t="s">
        <v>290</v>
      </c>
      <c r="B11" s="15" t="s">
        <v>289</v>
      </c>
      <c r="C11" s="21"/>
      <c r="D11" s="17">
        <f t="shared" si="5"/>
        <v>5950</v>
      </c>
      <c r="E11" s="17">
        <f t="shared" si="0"/>
        <v>6800</v>
      </c>
      <c r="F11" s="17">
        <v>8500</v>
      </c>
      <c r="G11" s="17">
        <f t="shared" si="1"/>
        <v>12750</v>
      </c>
      <c r="H11" s="18">
        <f t="shared" si="2"/>
        <v>7650</v>
      </c>
      <c r="I11" s="18">
        <f t="shared" si="3"/>
        <v>6800</v>
      </c>
      <c r="J11" s="18">
        <f t="shared" si="4"/>
        <v>5950</v>
      </c>
      <c r="K11" s="19">
        <v>150000</v>
      </c>
      <c r="L11" s="19">
        <v>120000</v>
      </c>
      <c r="M11" s="20">
        <v>70000</v>
      </c>
    </row>
    <row r="12" spans="1:13" s="6" customFormat="1" ht="33.75" customHeight="1">
      <c r="A12" s="4" t="s">
        <v>291</v>
      </c>
      <c r="B12" s="15" t="s">
        <v>292</v>
      </c>
      <c r="C12" s="21"/>
      <c r="D12" s="17">
        <f t="shared" si="5"/>
        <v>8400</v>
      </c>
      <c r="E12" s="17">
        <f t="shared" si="0"/>
        <v>9600</v>
      </c>
      <c r="F12" s="17">
        <v>12000</v>
      </c>
      <c r="G12" s="17">
        <f t="shared" si="1"/>
        <v>18000</v>
      </c>
      <c r="H12" s="18">
        <f t="shared" si="2"/>
        <v>10800</v>
      </c>
      <c r="I12" s="18">
        <f t="shared" si="3"/>
        <v>9600</v>
      </c>
      <c r="J12" s="18">
        <f t="shared" si="4"/>
        <v>8400</v>
      </c>
      <c r="K12" s="19">
        <v>200000</v>
      </c>
      <c r="L12" s="19">
        <v>150000</v>
      </c>
      <c r="M12" s="20">
        <v>100000</v>
      </c>
    </row>
    <row r="13" spans="1:13" s="6" customFormat="1" ht="33.75" customHeight="1">
      <c r="A13" s="4">
        <v>98</v>
      </c>
      <c r="B13" s="15" t="s">
        <v>144</v>
      </c>
      <c r="C13" s="21"/>
      <c r="D13" s="17">
        <f t="shared" si="5"/>
        <v>7340</v>
      </c>
      <c r="E13" s="17">
        <f t="shared" si="0"/>
        <v>8390</v>
      </c>
      <c r="F13" s="17">
        <v>10490</v>
      </c>
      <c r="G13" s="17">
        <f t="shared" si="1"/>
        <v>15735</v>
      </c>
      <c r="H13" s="18">
        <f t="shared" si="2"/>
        <v>9441</v>
      </c>
      <c r="I13" s="18">
        <f t="shared" si="3"/>
        <v>8392</v>
      </c>
      <c r="J13" s="18">
        <f t="shared" si="4"/>
        <v>7342.999999999999</v>
      </c>
      <c r="K13" s="19">
        <v>120000</v>
      </c>
      <c r="L13" s="19">
        <v>90000</v>
      </c>
      <c r="M13" s="20">
        <v>50000</v>
      </c>
    </row>
    <row r="14" spans="1:13" s="6" customFormat="1" ht="33.75" customHeight="1">
      <c r="A14" s="4">
        <v>102</v>
      </c>
      <c r="B14" s="15" t="s">
        <v>145</v>
      </c>
      <c r="C14" s="21"/>
      <c r="D14" s="17">
        <f t="shared" si="5"/>
        <v>8040</v>
      </c>
      <c r="E14" s="17">
        <f t="shared" si="0"/>
        <v>9190</v>
      </c>
      <c r="F14" s="17">
        <v>11490</v>
      </c>
      <c r="G14" s="17">
        <f t="shared" si="1"/>
        <v>17235</v>
      </c>
      <c r="H14" s="18">
        <f t="shared" si="2"/>
        <v>10341</v>
      </c>
      <c r="I14" s="18">
        <f t="shared" si="3"/>
        <v>9192</v>
      </c>
      <c r="J14" s="18">
        <f t="shared" si="4"/>
        <v>8042.999999999999</v>
      </c>
      <c r="K14" s="19">
        <v>140000</v>
      </c>
      <c r="L14" s="19">
        <v>110000</v>
      </c>
      <c r="M14" s="20">
        <v>50000</v>
      </c>
    </row>
    <row r="15" spans="1:13" s="6" customFormat="1" ht="33.75" customHeight="1">
      <c r="A15" s="4">
        <v>216</v>
      </c>
      <c r="B15" s="15" t="s">
        <v>11</v>
      </c>
      <c r="C15" s="21" t="s">
        <v>37</v>
      </c>
      <c r="D15" s="17">
        <f t="shared" si="5"/>
        <v>5740</v>
      </c>
      <c r="E15" s="17">
        <f t="shared" si="0"/>
        <v>6560</v>
      </c>
      <c r="F15" s="17">
        <v>8200</v>
      </c>
      <c r="G15" s="17">
        <f t="shared" si="1"/>
        <v>12300</v>
      </c>
      <c r="H15" s="18">
        <f t="shared" si="2"/>
        <v>7380</v>
      </c>
      <c r="I15" s="18">
        <f t="shared" si="3"/>
        <v>6560</v>
      </c>
      <c r="J15" s="18">
        <f t="shared" si="4"/>
        <v>5740</v>
      </c>
      <c r="K15" s="19">
        <v>150000</v>
      </c>
      <c r="L15" s="19">
        <v>120000</v>
      </c>
      <c r="M15" s="20">
        <v>70000</v>
      </c>
    </row>
    <row r="16" spans="1:13" s="6" customFormat="1" ht="33.75" customHeight="1">
      <c r="A16" s="4" t="s">
        <v>202</v>
      </c>
      <c r="B16" s="15" t="s">
        <v>184</v>
      </c>
      <c r="C16" s="21" t="s">
        <v>185</v>
      </c>
      <c r="D16" s="17">
        <f t="shared" si="5"/>
        <v>4760</v>
      </c>
      <c r="E16" s="17">
        <f t="shared" si="0"/>
        <v>5440</v>
      </c>
      <c r="F16" s="17">
        <v>6800</v>
      </c>
      <c r="G16" s="17">
        <f t="shared" si="1"/>
        <v>10200</v>
      </c>
      <c r="H16" s="18">
        <f t="shared" si="2"/>
        <v>6120</v>
      </c>
      <c r="I16" s="18">
        <f t="shared" si="3"/>
        <v>5440</v>
      </c>
      <c r="J16" s="18">
        <f t="shared" si="4"/>
        <v>4760</v>
      </c>
      <c r="K16" s="19">
        <v>120000</v>
      </c>
      <c r="L16" s="19">
        <v>80000</v>
      </c>
      <c r="M16" s="20">
        <v>30000</v>
      </c>
    </row>
    <row r="17" spans="1:13" s="6" customFormat="1" ht="33.75" customHeight="1">
      <c r="A17" s="4" t="s">
        <v>282</v>
      </c>
      <c r="B17" s="15" t="s">
        <v>267</v>
      </c>
      <c r="C17" s="21" t="s">
        <v>283</v>
      </c>
      <c r="D17" s="17">
        <f t="shared" si="5"/>
        <v>2390</v>
      </c>
      <c r="E17" s="17">
        <f t="shared" si="0"/>
        <v>2740</v>
      </c>
      <c r="F17" s="17">
        <v>3420</v>
      </c>
      <c r="G17" s="17">
        <f t="shared" si="1"/>
        <v>5130</v>
      </c>
      <c r="H17" s="18">
        <f t="shared" si="2"/>
        <v>3078</v>
      </c>
      <c r="I17" s="18">
        <f t="shared" si="3"/>
        <v>2736</v>
      </c>
      <c r="J17" s="18">
        <f t="shared" si="4"/>
        <v>2394</v>
      </c>
      <c r="K17" s="19">
        <v>20000</v>
      </c>
      <c r="L17" s="19">
        <v>15000</v>
      </c>
      <c r="M17" s="20">
        <v>10000</v>
      </c>
    </row>
    <row r="18" spans="1:13" s="6" customFormat="1" ht="33.75" customHeight="1">
      <c r="A18" s="4">
        <v>179.203</v>
      </c>
      <c r="B18" s="15" t="s">
        <v>186</v>
      </c>
      <c r="C18" s="21" t="s">
        <v>187</v>
      </c>
      <c r="D18" s="17">
        <f t="shared" si="5"/>
        <v>2940</v>
      </c>
      <c r="E18" s="17">
        <f t="shared" si="0"/>
        <v>3360</v>
      </c>
      <c r="F18" s="17">
        <v>4200</v>
      </c>
      <c r="G18" s="17">
        <f t="shared" si="1"/>
        <v>6300</v>
      </c>
      <c r="H18" s="18">
        <f t="shared" si="2"/>
        <v>3780</v>
      </c>
      <c r="I18" s="18">
        <f t="shared" si="3"/>
        <v>3360</v>
      </c>
      <c r="J18" s="18">
        <f t="shared" si="4"/>
        <v>2940</v>
      </c>
      <c r="K18" s="19">
        <v>20000</v>
      </c>
      <c r="L18" s="19">
        <v>15000</v>
      </c>
      <c r="M18" s="20">
        <v>10000</v>
      </c>
    </row>
    <row r="19" spans="1:13" s="6" customFormat="1" ht="33.75" customHeight="1">
      <c r="A19" s="4">
        <v>201</v>
      </c>
      <c r="B19" s="15" t="s">
        <v>188</v>
      </c>
      <c r="C19" s="21" t="s">
        <v>189</v>
      </c>
      <c r="D19" s="17">
        <f t="shared" si="5"/>
        <v>4060</v>
      </c>
      <c r="E19" s="17">
        <f t="shared" si="0"/>
        <v>4640</v>
      </c>
      <c r="F19" s="17">
        <v>5800</v>
      </c>
      <c r="G19" s="17">
        <f t="shared" si="1"/>
        <v>8700</v>
      </c>
      <c r="H19" s="18">
        <f t="shared" si="2"/>
        <v>5220</v>
      </c>
      <c r="I19" s="18">
        <f t="shared" si="3"/>
        <v>4640</v>
      </c>
      <c r="J19" s="18">
        <f t="shared" si="4"/>
        <v>4059.9999999999995</v>
      </c>
      <c r="K19" s="19">
        <v>75000</v>
      </c>
      <c r="L19" s="19">
        <v>60000</v>
      </c>
      <c r="M19" s="20">
        <v>30000</v>
      </c>
    </row>
    <row r="20" spans="1:13" s="6" customFormat="1" ht="33.75" customHeight="1">
      <c r="A20" s="4">
        <v>178.176</v>
      </c>
      <c r="B20" s="15" t="s">
        <v>190</v>
      </c>
      <c r="C20" s="21" t="s">
        <v>191</v>
      </c>
      <c r="D20" s="17">
        <f t="shared" si="5"/>
        <v>4060</v>
      </c>
      <c r="E20" s="17">
        <f t="shared" si="0"/>
        <v>4640</v>
      </c>
      <c r="F20" s="17">
        <v>5800</v>
      </c>
      <c r="G20" s="17">
        <f t="shared" si="1"/>
        <v>8700</v>
      </c>
      <c r="H20" s="18">
        <f t="shared" si="2"/>
        <v>5220</v>
      </c>
      <c r="I20" s="18">
        <f t="shared" si="3"/>
        <v>4640</v>
      </c>
      <c r="J20" s="18">
        <f t="shared" si="4"/>
        <v>4059.9999999999995</v>
      </c>
      <c r="K20" s="19">
        <v>75000</v>
      </c>
      <c r="L20" s="19">
        <v>50000</v>
      </c>
      <c r="M20" s="20">
        <v>30000</v>
      </c>
    </row>
    <row r="21" spans="1:13" s="6" customFormat="1" ht="33.75" customHeight="1">
      <c r="A21" s="4">
        <v>174.16</v>
      </c>
      <c r="B21" s="15" t="s">
        <v>192</v>
      </c>
      <c r="C21" s="21" t="s">
        <v>193</v>
      </c>
      <c r="D21" s="17">
        <f t="shared" si="5"/>
        <v>6790</v>
      </c>
      <c r="E21" s="17">
        <f t="shared" si="0"/>
        <v>7760</v>
      </c>
      <c r="F21" s="17">
        <v>9700</v>
      </c>
      <c r="G21" s="17">
        <f t="shared" si="1"/>
        <v>14550</v>
      </c>
      <c r="H21" s="18">
        <f t="shared" si="2"/>
        <v>8730</v>
      </c>
      <c r="I21" s="18">
        <f t="shared" si="3"/>
        <v>7760</v>
      </c>
      <c r="J21" s="18">
        <f t="shared" si="4"/>
        <v>6790</v>
      </c>
      <c r="K21" s="19">
        <v>120000</v>
      </c>
      <c r="L21" s="19">
        <v>80000</v>
      </c>
      <c r="M21" s="20">
        <v>40000</v>
      </c>
    </row>
    <row r="22" spans="1:13" s="6" customFormat="1" ht="33.75" customHeight="1">
      <c r="A22" s="4">
        <v>64.68</v>
      </c>
      <c r="B22" s="15" t="s">
        <v>194</v>
      </c>
      <c r="C22" s="21" t="s">
        <v>195</v>
      </c>
      <c r="D22" s="17">
        <f t="shared" si="5"/>
        <v>6720</v>
      </c>
      <c r="E22" s="17">
        <f t="shared" si="0"/>
        <v>7680</v>
      </c>
      <c r="F22" s="17">
        <v>9600</v>
      </c>
      <c r="G22" s="17">
        <f t="shared" si="1"/>
        <v>14400</v>
      </c>
      <c r="H22" s="18">
        <f t="shared" si="2"/>
        <v>8640</v>
      </c>
      <c r="I22" s="18">
        <f t="shared" si="3"/>
        <v>7680</v>
      </c>
      <c r="J22" s="18">
        <f t="shared" si="4"/>
        <v>6720</v>
      </c>
      <c r="K22" s="19">
        <v>45000</v>
      </c>
      <c r="L22" s="19">
        <v>40000</v>
      </c>
      <c r="M22" s="20">
        <v>30000</v>
      </c>
    </row>
    <row r="23" spans="1:13" s="6" customFormat="1" ht="33.75" customHeight="1">
      <c r="A23" s="4">
        <v>101.167</v>
      </c>
      <c r="B23" s="15" t="s">
        <v>159</v>
      </c>
      <c r="C23" s="21" t="s">
        <v>196</v>
      </c>
      <c r="D23" s="17">
        <f t="shared" si="5"/>
        <v>1750</v>
      </c>
      <c r="E23" s="17">
        <f t="shared" si="0"/>
        <v>2000</v>
      </c>
      <c r="F23" s="17">
        <v>2500</v>
      </c>
      <c r="G23" s="17">
        <f t="shared" si="1"/>
        <v>3750</v>
      </c>
      <c r="H23" s="18">
        <f t="shared" si="2"/>
        <v>2250</v>
      </c>
      <c r="I23" s="18">
        <f t="shared" si="3"/>
        <v>2000</v>
      </c>
      <c r="J23" s="18">
        <f t="shared" si="4"/>
        <v>1750</v>
      </c>
      <c r="K23" s="19">
        <v>30000</v>
      </c>
      <c r="L23" s="19">
        <v>25000</v>
      </c>
      <c r="M23" s="20">
        <v>20000</v>
      </c>
    </row>
    <row r="24" spans="1:13" s="6" customFormat="1" ht="33.75" customHeight="1">
      <c r="A24" s="4">
        <v>103</v>
      </c>
      <c r="B24" s="15" t="s">
        <v>159</v>
      </c>
      <c r="C24" s="21" t="s">
        <v>168</v>
      </c>
      <c r="D24" s="17">
        <f t="shared" si="5"/>
        <v>2580</v>
      </c>
      <c r="E24" s="17">
        <f t="shared" si="0"/>
        <v>2940</v>
      </c>
      <c r="F24" s="17">
        <v>3680</v>
      </c>
      <c r="G24" s="17">
        <f t="shared" si="1"/>
        <v>5520</v>
      </c>
      <c r="H24" s="18">
        <f t="shared" si="2"/>
        <v>3312</v>
      </c>
      <c r="I24" s="18">
        <f t="shared" si="3"/>
        <v>2944</v>
      </c>
      <c r="J24" s="18">
        <f t="shared" si="4"/>
        <v>2576</v>
      </c>
      <c r="K24" s="19">
        <v>40000</v>
      </c>
      <c r="L24" s="19">
        <v>30000</v>
      </c>
      <c r="M24" s="20">
        <v>20000</v>
      </c>
    </row>
    <row r="25" spans="1:13" s="6" customFormat="1" ht="33.75" customHeight="1">
      <c r="A25" s="4">
        <v>100</v>
      </c>
      <c r="B25" s="15" t="s">
        <v>159</v>
      </c>
      <c r="C25" s="21" t="s">
        <v>105</v>
      </c>
      <c r="D25" s="17">
        <f t="shared" si="5"/>
        <v>3820</v>
      </c>
      <c r="E25" s="17">
        <f t="shared" si="0"/>
        <v>4370</v>
      </c>
      <c r="F25" s="17">
        <v>5460</v>
      </c>
      <c r="G25" s="17">
        <f t="shared" si="1"/>
        <v>8190</v>
      </c>
      <c r="H25" s="18">
        <f t="shared" si="2"/>
        <v>4914</v>
      </c>
      <c r="I25" s="18">
        <f t="shared" si="3"/>
        <v>4368</v>
      </c>
      <c r="J25" s="18">
        <f t="shared" si="4"/>
        <v>3821.9999999999995</v>
      </c>
      <c r="K25" s="19">
        <v>60000</v>
      </c>
      <c r="L25" s="19">
        <v>40000</v>
      </c>
      <c r="M25" s="20">
        <v>30000</v>
      </c>
    </row>
    <row r="26" spans="1:13" s="6" customFormat="1" ht="33.75" customHeight="1">
      <c r="A26" s="22">
        <v>163</v>
      </c>
      <c r="B26" s="15" t="s">
        <v>160</v>
      </c>
      <c r="C26" s="21" t="s">
        <v>161</v>
      </c>
      <c r="D26" s="17"/>
      <c r="E26" s="17"/>
      <c r="F26" s="17">
        <v>23300</v>
      </c>
      <c r="G26" s="17"/>
      <c r="H26" s="18">
        <f t="shared" si="2"/>
        <v>20970</v>
      </c>
      <c r="I26" s="18">
        <f t="shared" si="3"/>
        <v>18640</v>
      </c>
      <c r="J26" s="18">
        <f t="shared" si="4"/>
        <v>16309.999999999998</v>
      </c>
      <c r="K26" s="19">
        <v>130000</v>
      </c>
      <c r="L26" s="19">
        <v>100000</v>
      </c>
      <c r="M26" s="20">
        <v>50000</v>
      </c>
    </row>
    <row r="27" spans="1:13" s="6" customFormat="1" ht="33.75" customHeight="1">
      <c r="A27" s="4">
        <v>83.8</v>
      </c>
      <c r="B27" s="15" t="s">
        <v>104</v>
      </c>
      <c r="C27" s="21"/>
      <c r="D27" s="17">
        <f t="shared" si="5"/>
        <v>1590</v>
      </c>
      <c r="E27" s="17">
        <f t="shared" si="0"/>
        <v>1820</v>
      </c>
      <c r="F27" s="17">
        <v>2270</v>
      </c>
      <c r="G27" s="17">
        <f t="shared" si="1"/>
        <v>3405</v>
      </c>
      <c r="H27" s="18">
        <f t="shared" si="2"/>
        <v>2043</v>
      </c>
      <c r="I27" s="18">
        <f t="shared" si="3"/>
        <v>1816</v>
      </c>
      <c r="J27" s="18">
        <f t="shared" si="4"/>
        <v>1589</v>
      </c>
      <c r="K27" s="23">
        <v>5000</v>
      </c>
      <c r="L27" s="23">
        <v>5000</v>
      </c>
      <c r="M27" s="24">
        <v>5000</v>
      </c>
    </row>
    <row r="28" spans="1:13" s="6" customFormat="1" ht="33.75" customHeight="1">
      <c r="A28" s="4">
        <v>115</v>
      </c>
      <c r="B28" s="15" t="s">
        <v>71</v>
      </c>
      <c r="C28" s="21" t="s">
        <v>72</v>
      </c>
      <c r="D28" s="17">
        <f t="shared" si="5"/>
        <v>3380</v>
      </c>
      <c r="E28" s="17">
        <f t="shared" si="0"/>
        <v>3860</v>
      </c>
      <c r="F28" s="17">
        <v>4830</v>
      </c>
      <c r="G28" s="17">
        <f t="shared" si="1"/>
        <v>7245</v>
      </c>
      <c r="H28" s="18">
        <f t="shared" si="2"/>
        <v>4347</v>
      </c>
      <c r="I28" s="18">
        <f t="shared" si="3"/>
        <v>3864</v>
      </c>
      <c r="J28" s="18">
        <f t="shared" si="4"/>
        <v>3381</v>
      </c>
      <c r="K28" s="19">
        <v>20000</v>
      </c>
      <c r="L28" s="19">
        <v>15000</v>
      </c>
      <c r="M28" s="20">
        <v>10000</v>
      </c>
    </row>
    <row r="29" spans="1:13" s="6" customFormat="1" ht="33.75" customHeight="1">
      <c r="A29" s="4">
        <v>180</v>
      </c>
      <c r="B29" s="15" t="s">
        <v>284</v>
      </c>
      <c r="C29" s="21" t="s">
        <v>124</v>
      </c>
      <c r="D29" s="17">
        <f t="shared" si="5"/>
        <v>2100</v>
      </c>
      <c r="E29" s="17">
        <f t="shared" si="0"/>
        <v>2400</v>
      </c>
      <c r="F29" s="17">
        <v>3000</v>
      </c>
      <c r="G29" s="17">
        <f t="shared" si="1"/>
        <v>4500</v>
      </c>
      <c r="H29" s="18">
        <f t="shared" si="2"/>
        <v>2700</v>
      </c>
      <c r="I29" s="18">
        <f t="shared" si="3"/>
        <v>2400</v>
      </c>
      <c r="J29" s="18">
        <f t="shared" si="4"/>
        <v>2100</v>
      </c>
      <c r="K29" s="19">
        <v>20000</v>
      </c>
      <c r="L29" s="19">
        <v>15000</v>
      </c>
      <c r="M29" s="20">
        <v>10000</v>
      </c>
    </row>
    <row r="30" spans="1:13" s="6" customFormat="1" ht="33.75" customHeight="1">
      <c r="A30" s="4">
        <v>214</v>
      </c>
      <c r="B30" s="15" t="s">
        <v>176</v>
      </c>
      <c r="C30" s="21" t="s">
        <v>177</v>
      </c>
      <c r="D30" s="17">
        <f t="shared" si="5"/>
        <v>3160</v>
      </c>
      <c r="E30" s="17">
        <f t="shared" si="0"/>
        <v>3620</v>
      </c>
      <c r="F30" s="17">
        <v>4520</v>
      </c>
      <c r="G30" s="17">
        <f t="shared" si="1"/>
        <v>6780</v>
      </c>
      <c r="H30" s="18">
        <f t="shared" si="2"/>
        <v>4068</v>
      </c>
      <c r="I30" s="18">
        <f t="shared" si="3"/>
        <v>3616</v>
      </c>
      <c r="J30" s="18">
        <f t="shared" si="4"/>
        <v>3164</v>
      </c>
      <c r="K30" s="19">
        <v>25000</v>
      </c>
      <c r="L30" s="19">
        <v>15000</v>
      </c>
      <c r="M30" s="20">
        <v>10000</v>
      </c>
    </row>
    <row r="31" spans="1:13" s="6" customFormat="1" ht="33.75" customHeight="1">
      <c r="A31" s="4" t="s">
        <v>203</v>
      </c>
      <c r="B31" s="15" t="s">
        <v>32</v>
      </c>
      <c r="C31" s="21" t="s">
        <v>44</v>
      </c>
      <c r="D31" s="17">
        <f t="shared" si="5"/>
        <v>4690</v>
      </c>
      <c r="E31" s="17">
        <f t="shared" si="0"/>
        <v>5360</v>
      </c>
      <c r="F31" s="17">
        <v>6700</v>
      </c>
      <c r="G31" s="17">
        <f t="shared" si="1"/>
        <v>10050</v>
      </c>
      <c r="H31" s="18">
        <f t="shared" si="2"/>
        <v>6030</v>
      </c>
      <c r="I31" s="18">
        <f t="shared" si="3"/>
        <v>5360</v>
      </c>
      <c r="J31" s="18">
        <f t="shared" si="4"/>
        <v>4690</v>
      </c>
      <c r="K31" s="19">
        <v>150000</v>
      </c>
      <c r="L31" s="19">
        <v>80000</v>
      </c>
      <c r="M31" s="20">
        <v>40000</v>
      </c>
    </row>
    <row r="32" spans="1:13" s="6" customFormat="1" ht="33.75" customHeight="1">
      <c r="A32" s="4">
        <v>3</v>
      </c>
      <c r="B32" s="15" t="s">
        <v>20</v>
      </c>
      <c r="C32" s="21" t="s">
        <v>45</v>
      </c>
      <c r="D32" s="17">
        <f t="shared" si="5"/>
        <v>4690</v>
      </c>
      <c r="E32" s="17">
        <f t="shared" si="0"/>
        <v>5360</v>
      </c>
      <c r="F32" s="17">
        <v>6700</v>
      </c>
      <c r="G32" s="17">
        <f t="shared" si="1"/>
        <v>10050</v>
      </c>
      <c r="H32" s="18">
        <f t="shared" si="2"/>
        <v>6030</v>
      </c>
      <c r="I32" s="18">
        <f t="shared" si="3"/>
        <v>5360</v>
      </c>
      <c r="J32" s="18">
        <f t="shared" si="4"/>
        <v>4690</v>
      </c>
      <c r="K32" s="19">
        <v>100000</v>
      </c>
      <c r="L32" s="19">
        <v>60000</v>
      </c>
      <c r="M32" s="20">
        <v>30000</v>
      </c>
    </row>
    <row r="33" spans="1:13" s="6" customFormat="1" ht="33.75" customHeight="1">
      <c r="A33" s="4">
        <v>165</v>
      </c>
      <c r="B33" s="15" t="s">
        <v>122</v>
      </c>
      <c r="C33" s="21" t="s">
        <v>123</v>
      </c>
      <c r="D33" s="17">
        <f t="shared" si="5"/>
        <v>2440</v>
      </c>
      <c r="E33" s="17">
        <f t="shared" si="0"/>
        <v>2780</v>
      </c>
      <c r="F33" s="17">
        <v>3480</v>
      </c>
      <c r="G33" s="17">
        <f t="shared" si="1"/>
        <v>5220</v>
      </c>
      <c r="H33" s="18">
        <f t="shared" si="2"/>
        <v>3132</v>
      </c>
      <c r="I33" s="18">
        <f t="shared" si="3"/>
        <v>2784</v>
      </c>
      <c r="J33" s="18">
        <f t="shared" si="4"/>
        <v>2436</v>
      </c>
      <c r="K33" s="19">
        <v>20000</v>
      </c>
      <c r="L33" s="19">
        <v>15000</v>
      </c>
      <c r="M33" s="20">
        <v>10000</v>
      </c>
    </row>
    <row r="34" spans="1:13" s="6" customFormat="1" ht="33.75" customHeight="1">
      <c r="A34" s="4" t="s">
        <v>308</v>
      </c>
      <c r="B34" s="15" t="s">
        <v>305</v>
      </c>
      <c r="C34" s="21" t="s">
        <v>77</v>
      </c>
      <c r="D34" s="17">
        <f>ROUND(F34*0.7,-1)</f>
        <v>2660</v>
      </c>
      <c r="E34" s="17">
        <f>ROUND(F34*0.8,-1)</f>
        <v>3040</v>
      </c>
      <c r="F34" s="17">
        <v>3800</v>
      </c>
      <c r="G34" s="17">
        <f t="shared" si="1"/>
        <v>5700</v>
      </c>
      <c r="H34" s="18">
        <f>F34*0.9</f>
        <v>3420</v>
      </c>
      <c r="I34" s="18">
        <f>F34*0.8</f>
        <v>3040</v>
      </c>
      <c r="J34" s="18">
        <f>F34*0.7</f>
        <v>2660</v>
      </c>
      <c r="K34" s="19">
        <v>60000</v>
      </c>
      <c r="L34" s="19">
        <v>40000</v>
      </c>
      <c r="M34" s="20">
        <v>20000</v>
      </c>
    </row>
    <row r="35" spans="1:13" s="6" customFormat="1" ht="33.75" customHeight="1">
      <c r="A35" s="4">
        <v>41.43</v>
      </c>
      <c r="B35" s="15" t="s">
        <v>107</v>
      </c>
      <c r="C35" s="21" t="s">
        <v>77</v>
      </c>
      <c r="D35" s="17">
        <f t="shared" si="5"/>
        <v>5040</v>
      </c>
      <c r="E35" s="17">
        <f t="shared" si="0"/>
        <v>5760</v>
      </c>
      <c r="F35" s="17">
        <v>7200</v>
      </c>
      <c r="G35" s="17">
        <f t="shared" si="1"/>
        <v>10800</v>
      </c>
      <c r="H35" s="18">
        <f t="shared" si="2"/>
        <v>6480</v>
      </c>
      <c r="I35" s="18">
        <f t="shared" si="3"/>
        <v>5760</v>
      </c>
      <c r="J35" s="18">
        <f t="shared" si="4"/>
        <v>5040</v>
      </c>
      <c r="K35" s="19">
        <v>80000</v>
      </c>
      <c r="L35" s="19">
        <v>60000</v>
      </c>
      <c r="M35" s="20">
        <v>30000</v>
      </c>
    </row>
    <row r="36" spans="1:13" s="6" customFormat="1" ht="33.75" customHeight="1">
      <c r="A36" s="4">
        <v>67.137</v>
      </c>
      <c r="B36" s="15" t="s">
        <v>15</v>
      </c>
      <c r="C36" s="21" t="s">
        <v>66</v>
      </c>
      <c r="D36" s="17">
        <f t="shared" si="5"/>
        <v>2660</v>
      </c>
      <c r="E36" s="17">
        <f t="shared" si="0"/>
        <v>3040</v>
      </c>
      <c r="F36" s="17">
        <v>3800</v>
      </c>
      <c r="G36" s="17">
        <f t="shared" si="1"/>
        <v>5700</v>
      </c>
      <c r="H36" s="18">
        <f t="shared" si="2"/>
        <v>3420</v>
      </c>
      <c r="I36" s="18">
        <f t="shared" si="3"/>
        <v>3040</v>
      </c>
      <c r="J36" s="18">
        <f t="shared" si="4"/>
        <v>2660</v>
      </c>
      <c r="K36" s="19">
        <v>40000</v>
      </c>
      <c r="L36" s="19">
        <v>30000</v>
      </c>
      <c r="M36" s="20">
        <v>20000</v>
      </c>
    </row>
    <row r="37" spans="1:13" s="6" customFormat="1" ht="33.75" customHeight="1">
      <c r="A37" s="4">
        <v>65</v>
      </c>
      <c r="B37" s="15" t="s">
        <v>69</v>
      </c>
      <c r="C37" s="21" t="s">
        <v>70</v>
      </c>
      <c r="D37" s="17">
        <f t="shared" si="5"/>
        <v>4350</v>
      </c>
      <c r="E37" s="17">
        <f t="shared" si="0"/>
        <v>4980</v>
      </c>
      <c r="F37" s="17">
        <v>6220</v>
      </c>
      <c r="G37" s="17">
        <f t="shared" si="1"/>
        <v>9330</v>
      </c>
      <c r="H37" s="18">
        <f t="shared" si="2"/>
        <v>5598</v>
      </c>
      <c r="I37" s="18">
        <f t="shared" si="3"/>
        <v>4976</v>
      </c>
      <c r="J37" s="18">
        <f t="shared" si="4"/>
        <v>4354</v>
      </c>
      <c r="K37" s="19">
        <v>40000</v>
      </c>
      <c r="L37" s="19">
        <v>30000</v>
      </c>
      <c r="M37" s="20">
        <v>20000</v>
      </c>
    </row>
    <row r="38" spans="1:13" s="6" customFormat="1" ht="33.75" customHeight="1">
      <c r="A38" s="4">
        <v>97</v>
      </c>
      <c r="B38" s="15" t="s">
        <v>146</v>
      </c>
      <c r="C38" s="21"/>
      <c r="D38" s="17">
        <f t="shared" si="5"/>
        <v>5080</v>
      </c>
      <c r="E38" s="17">
        <f t="shared" si="0"/>
        <v>5810</v>
      </c>
      <c r="F38" s="17">
        <v>7260</v>
      </c>
      <c r="G38" s="17">
        <f t="shared" si="1"/>
        <v>10890</v>
      </c>
      <c r="H38" s="18">
        <f t="shared" si="2"/>
        <v>6534</v>
      </c>
      <c r="I38" s="18">
        <f t="shared" si="3"/>
        <v>5808</v>
      </c>
      <c r="J38" s="18">
        <f t="shared" si="4"/>
        <v>5082</v>
      </c>
      <c r="K38" s="19">
        <v>60000</v>
      </c>
      <c r="L38" s="19">
        <v>50000</v>
      </c>
      <c r="M38" s="20">
        <v>40000</v>
      </c>
    </row>
    <row r="39" spans="1:13" s="6" customFormat="1" ht="33.75" customHeight="1">
      <c r="A39" s="4">
        <v>66</v>
      </c>
      <c r="B39" s="15" t="s">
        <v>67</v>
      </c>
      <c r="C39" s="21" t="s">
        <v>68</v>
      </c>
      <c r="D39" s="17">
        <f t="shared" si="5"/>
        <v>3220</v>
      </c>
      <c r="E39" s="17">
        <f t="shared" si="0"/>
        <v>3680</v>
      </c>
      <c r="F39" s="17">
        <v>4600</v>
      </c>
      <c r="G39" s="17">
        <f t="shared" si="1"/>
        <v>6900</v>
      </c>
      <c r="H39" s="18">
        <f t="shared" si="2"/>
        <v>4140</v>
      </c>
      <c r="I39" s="18">
        <f t="shared" si="3"/>
        <v>3680</v>
      </c>
      <c r="J39" s="18">
        <f t="shared" si="4"/>
        <v>3220</v>
      </c>
      <c r="K39" s="19">
        <v>40000</v>
      </c>
      <c r="L39" s="19">
        <v>30000</v>
      </c>
      <c r="M39" s="20">
        <v>20000</v>
      </c>
    </row>
    <row r="40" spans="1:13" s="6" customFormat="1" ht="33.75" customHeight="1">
      <c r="A40" s="4">
        <v>200</v>
      </c>
      <c r="B40" s="15" t="s">
        <v>174</v>
      </c>
      <c r="C40" s="21" t="s">
        <v>175</v>
      </c>
      <c r="D40" s="17">
        <f t="shared" si="5"/>
        <v>2800</v>
      </c>
      <c r="E40" s="17">
        <f t="shared" si="0"/>
        <v>3200</v>
      </c>
      <c r="F40" s="17">
        <v>4000</v>
      </c>
      <c r="G40" s="17">
        <f t="shared" si="1"/>
        <v>6000</v>
      </c>
      <c r="H40" s="18">
        <f t="shared" si="2"/>
        <v>3600</v>
      </c>
      <c r="I40" s="18">
        <f t="shared" si="3"/>
        <v>3200</v>
      </c>
      <c r="J40" s="18">
        <f t="shared" si="4"/>
        <v>2800</v>
      </c>
      <c r="K40" s="19">
        <v>30000</v>
      </c>
      <c r="L40" s="19">
        <v>20000</v>
      </c>
      <c r="M40" s="20">
        <v>15000</v>
      </c>
    </row>
    <row r="41" spans="1:13" s="6" customFormat="1" ht="33.75" customHeight="1">
      <c r="A41" s="4" t="s">
        <v>280</v>
      </c>
      <c r="B41" s="15" t="s">
        <v>265</v>
      </c>
      <c r="C41" s="21" t="s">
        <v>266</v>
      </c>
      <c r="D41" s="17">
        <f t="shared" si="5"/>
        <v>2210</v>
      </c>
      <c r="E41" s="17">
        <f t="shared" si="0"/>
        <v>2520</v>
      </c>
      <c r="F41" s="17">
        <v>3150</v>
      </c>
      <c r="G41" s="17">
        <f t="shared" si="1"/>
        <v>4725</v>
      </c>
      <c r="H41" s="18">
        <f t="shared" si="2"/>
        <v>2835</v>
      </c>
      <c r="I41" s="18">
        <f t="shared" si="3"/>
        <v>2520</v>
      </c>
      <c r="J41" s="18">
        <f t="shared" si="4"/>
        <v>2205</v>
      </c>
      <c r="K41" s="19">
        <v>20000</v>
      </c>
      <c r="L41" s="19">
        <v>15000</v>
      </c>
      <c r="M41" s="20">
        <v>10000</v>
      </c>
    </row>
    <row r="42" spans="1:13" s="6" customFormat="1" ht="33.75" customHeight="1">
      <c r="A42" s="4">
        <v>71</v>
      </c>
      <c r="B42" s="15" t="s">
        <v>25</v>
      </c>
      <c r="C42" s="21" t="s">
        <v>74</v>
      </c>
      <c r="D42" s="17">
        <f t="shared" si="5"/>
        <v>2100</v>
      </c>
      <c r="E42" s="17">
        <f t="shared" si="0"/>
        <v>2400</v>
      </c>
      <c r="F42" s="17">
        <v>3000</v>
      </c>
      <c r="G42" s="17">
        <f t="shared" si="1"/>
        <v>4500</v>
      </c>
      <c r="H42" s="18">
        <f t="shared" si="2"/>
        <v>2700</v>
      </c>
      <c r="I42" s="18">
        <f t="shared" si="3"/>
        <v>2400</v>
      </c>
      <c r="J42" s="18">
        <f t="shared" si="4"/>
        <v>2100</v>
      </c>
      <c r="K42" s="19">
        <v>30000</v>
      </c>
      <c r="L42" s="19">
        <v>20000</v>
      </c>
      <c r="M42" s="20">
        <v>10000</v>
      </c>
    </row>
    <row r="43" spans="1:13" s="6" customFormat="1" ht="33.75" customHeight="1">
      <c r="A43" s="4" t="s">
        <v>204</v>
      </c>
      <c r="B43" s="15" t="s">
        <v>81</v>
      </c>
      <c r="C43" s="21" t="s">
        <v>82</v>
      </c>
      <c r="D43" s="17">
        <f t="shared" si="5"/>
        <v>3990</v>
      </c>
      <c r="E43" s="17">
        <f t="shared" si="0"/>
        <v>4560</v>
      </c>
      <c r="F43" s="17">
        <v>5700</v>
      </c>
      <c r="G43" s="17">
        <f t="shared" si="1"/>
        <v>8550</v>
      </c>
      <c r="H43" s="18">
        <f t="shared" si="2"/>
        <v>5130</v>
      </c>
      <c r="I43" s="18">
        <f t="shared" si="3"/>
        <v>4560</v>
      </c>
      <c r="J43" s="18">
        <f t="shared" si="4"/>
        <v>3989.9999999999995</v>
      </c>
      <c r="K43" s="19">
        <v>40000</v>
      </c>
      <c r="L43" s="19">
        <v>30000</v>
      </c>
      <c r="M43" s="20">
        <v>20000</v>
      </c>
    </row>
    <row r="44" spans="1:13" s="7" customFormat="1" ht="33.75" customHeight="1">
      <c r="A44" s="4" t="s">
        <v>205</v>
      </c>
      <c r="B44" s="15" t="s">
        <v>157</v>
      </c>
      <c r="C44" s="21" t="s">
        <v>138</v>
      </c>
      <c r="D44" s="17">
        <f t="shared" si="5"/>
        <v>4450</v>
      </c>
      <c r="E44" s="17">
        <f t="shared" si="0"/>
        <v>5080</v>
      </c>
      <c r="F44" s="17">
        <v>6350</v>
      </c>
      <c r="G44" s="17">
        <f t="shared" si="1"/>
        <v>9525</v>
      </c>
      <c r="H44" s="18">
        <f t="shared" si="2"/>
        <v>5715</v>
      </c>
      <c r="I44" s="18">
        <f t="shared" si="3"/>
        <v>5080</v>
      </c>
      <c r="J44" s="18">
        <f t="shared" si="4"/>
        <v>4445</v>
      </c>
      <c r="K44" s="19">
        <v>40000</v>
      </c>
      <c r="L44" s="19">
        <v>30000</v>
      </c>
      <c r="M44" s="20">
        <v>20000</v>
      </c>
    </row>
    <row r="45" spans="1:13" s="7" customFormat="1" ht="33.75" customHeight="1">
      <c r="A45" s="4" t="s">
        <v>206</v>
      </c>
      <c r="B45" s="15" t="s">
        <v>156</v>
      </c>
      <c r="C45" s="21" t="s">
        <v>137</v>
      </c>
      <c r="D45" s="17">
        <f t="shared" si="5"/>
        <v>2310</v>
      </c>
      <c r="E45" s="17">
        <f t="shared" si="0"/>
        <v>2640</v>
      </c>
      <c r="F45" s="17">
        <v>3300</v>
      </c>
      <c r="G45" s="17">
        <f t="shared" si="1"/>
        <v>4950</v>
      </c>
      <c r="H45" s="18">
        <f t="shared" si="2"/>
        <v>2970</v>
      </c>
      <c r="I45" s="18">
        <f t="shared" si="3"/>
        <v>2640</v>
      </c>
      <c r="J45" s="18">
        <f t="shared" si="4"/>
        <v>2310</v>
      </c>
      <c r="K45" s="19">
        <v>20000</v>
      </c>
      <c r="L45" s="19">
        <v>15000</v>
      </c>
      <c r="M45" s="20">
        <v>10000</v>
      </c>
    </row>
    <row r="46" spans="1:13" s="6" customFormat="1" ht="33.75" customHeight="1">
      <c r="A46" s="4" t="s">
        <v>207</v>
      </c>
      <c r="B46" s="15" t="s">
        <v>143</v>
      </c>
      <c r="C46" s="21" t="s">
        <v>151</v>
      </c>
      <c r="D46" s="17">
        <f t="shared" si="5"/>
        <v>1780</v>
      </c>
      <c r="E46" s="17">
        <f t="shared" si="0"/>
        <v>2030</v>
      </c>
      <c r="F46" s="17">
        <v>2540</v>
      </c>
      <c r="G46" s="17">
        <f t="shared" si="1"/>
        <v>3810</v>
      </c>
      <c r="H46" s="18">
        <f t="shared" si="2"/>
        <v>2286</v>
      </c>
      <c r="I46" s="18">
        <f t="shared" si="3"/>
        <v>2032</v>
      </c>
      <c r="J46" s="18">
        <f t="shared" si="4"/>
        <v>1778</v>
      </c>
      <c r="K46" s="19">
        <v>20000</v>
      </c>
      <c r="L46" s="19">
        <v>15000</v>
      </c>
      <c r="M46" s="20">
        <v>10000</v>
      </c>
    </row>
    <row r="47" spans="1:13" s="6" customFormat="1" ht="33.75" customHeight="1">
      <c r="A47" s="4" t="s">
        <v>208</v>
      </c>
      <c r="B47" s="15" t="s">
        <v>126</v>
      </c>
      <c r="C47" s="25" t="s">
        <v>128</v>
      </c>
      <c r="D47" s="17">
        <f t="shared" si="5"/>
        <v>1870</v>
      </c>
      <c r="E47" s="17">
        <f t="shared" si="0"/>
        <v>2140</v>
      </c>
      <c r="F47" s="17">
        <v>2670</v>
      </c>
      <c r="G47" s="17">
        <f t="shared" si="1"/>
        <v>4005</v>
      </c>
      <c r="H47" s="18">
        <f t="shared" si="2"/>
        <v>2403</v>
      </c>
      <c r="I47" s="18">
        <f t="shared" si="3"/>
        <v>2136</v>
      </c>
      <c r="J47" s="18">
        <f t="shared" si="4"/>
        <v>1868.9999999999998</v>
      </c>
      <c r="K47" s="19">
        <v>20000</v>
      </c>
      <c r="L47" s="19">
        <v>15000</v>
      </c>
      <c r="M47" s="20">
        <v>10000</v>
      </c>
    </row>
    <row r="48" spans="1:13" s="6" customFormat="1" ht="33.75" customHeight="1">
      <c r="A48" s="4" t="s">
        <v>209</v>
      </c>
      <c r="B48" s="15" t="s">
        <v>75</v>
      </c>
      <c r="C48" s="21" t="s">
        <v>76</v>
      </c>
      <c r="D48" s="17">
        <f t="shared" si="5"/>
        <v>2800</v>
      </c>
      <c r="E48" s="17">
        <f t="shared" si="0"/>
        <v>3200</v>
      </c>
      <c r="F48" s="17">
        <v>4000</v>
      </c>
      <c r="G48" s="17">
        <f t="shared" si="1"/>
        <v>6000</v>
      </c>
      <c r="H48" s="18">
        <f t="shared" si="2"/>
        <v>3600</v>
      </c>
      <c r="I48" s="18">
        <f t="shared" si="3"/>
        <v>3200</v>
      </c>
      <c r="J48" s="18">
        <f t="shared" si="4"/>
        <v>2800</v>
      </c>
      <c r="K48" s="19">
        <v>20000</v>
      </c>
      <c r="L48" s="19">
        <v>15000</v>
      </c>
      <c r="M48" s="20">
        <v>10000</v>
      </c>
    </row>
    <row r="49" spans="1:13" s="6" customFormat="1" ht="33.75" customHeight="1">
      <c r="A49" s="4" t="s">
        <v>210</v>
      </c>
      <c r="B49" s="15" t="s">
        <v>28</v>
      </c>
      <c r="C49" s="21" t="s">
        <v>42</v>
      </c>
      <c r="D49" s="17">
        <f t="shared" si="5"/>
        <v>1610</v>
      </c>
      <c r="E49" s="17">
        <f t="shared" si="0"/>
        <v>1840</v>
      </c>
      <c r="F49" s="17">
        <v>2300</v>
      </c>
      <c r="G49" s="17">
        <f t="shared" si="1"/>
        <v>3450</v>
      </c>
      <c r="H49" s="18">
        <f t="shared" si="2"/>
        <v>2070</v>
      </c>
      <c r="I49" s="18">
        <f t="shared" si="3"/>
        <v>1840</v>
      </c>
      <c r="J49" s="18">
        <f t="shared" si="4"/>
        <v>1610</v>
      </c>
      <c r="K49" s="19">
        <v>20000</v>
      </c>
      <c r="L49" s="19">
        <v>15000</v>
      </c>
      <c r="M49" s="20">
        <v>10000</v>
      </c>
    </row>
    <row r="50" spans="1:13" s="6" customFormat="1" ht="33.75" customHeight="1">
      <c r="A50" s="4" t="s">
        <v>211</v>
      </c>
      <c r="B50" s="15" t="s">
        <v>21</v>
      </c>
      <c r="C50" s="21" t="s">
        <v>49</v>
      </c>
      <c r="D50" s="17">
        <f t="shared" si="5"/>
        <v>4690</v>
      </c>
      <c r="E50" s="17">
        <f t="shared" si="0"/>
        <v>5360</v>
      </c>
      <c r="F50" s="17">
        <v>6700</v>
      </c>
      <c r="G50" s="17">
        <f t="shared" si="1"/>
        <v>10050</v>
      </c>
      <c r="H50" s="18">
        <f t="shared" si="2"/>
        <v>6030</v>
      </c>
      <c r="I50" s="18">
        <f t="shared" si="3"/>
        <v>5360</v>
      </c>
      <c r="J50" s="18">
        <f t="shared" si="4"/>
        <v>4690</v>
      </c>
      <c r="K50" s="19">
        <v>80000</v>
      </c>
      <c r="L50" s="19">
        <v>60000</v>
      </c>
      <c r="M50" s="20">
        <v>30000</v>
      </c>
    </row>
    <row r="51" spans="1:13" s="6" customFormat="1" ht="33.75" customHeight="1">
      <c r="A51" s="4" t="s">
        <v>212</v>
      </c>
      <c r="B51" s="15" t="s">
        <v>22</v>
      </c>
      <c r="C51" s="21" t="s">
        <v>48</v>
      </c>
      <c r="D51" s="17">
        <f t="shared" si="5"/>
        <v>5330</v>
      </c>
      <c r="E51" s="17">
        <f t="shared" si="0"/>
        <v>6090</v>
      </c>
      <c r="F51" s="17">
        <v>7610</v>
      </c>
      <c r="G51" s="17">
        <f t="shared" si="1"/>
        <v>11415</v>
      </c>
      <c r="H51" s="18">
        <f t="shared" si="2"/>
        <v>6849</v>
      </c>
      <c r="I51" s="18">
        <f t="shared" si="3"/>
        <v>6088</v>
      </c>
      <c r="J51" s="18">
        <f t="shared" si="4"/>
        <v>5327</v>
      </c>
      <c r="K51" s="19">
        <v>80000</v>
      </c>
      <c r="L51" s="19">
        <v>60000</v>
      </c>
      <c r="M51" s="20">
        <v>30000</v>
      </c>
    </row>
    <row r="52" spans="1:13" s="6" customFormat="1" ht="33.75" customHeight="1">
      <c r="A52" s="4" t="s">
        <v>213</v>
      </c>
      <c r="B52" s="15" t="s">
        <v>163</v>
      </c>
      <c r="C52" s="21" t="s">
        <v>164</v>
      </c>
      <c r="D52" s="17">
        <f t="shared" si="5"/>
        <v>6860</v>
      </c>
      <c r="E52" s="17">
        <f t="shared" si="0"/>
        <v>7840</v>
      </c>
      <c r="F52" s="17">
        <v>9800</v>
      </c>
      <c r="G52" s="17">
        <f t="shared" si="1"/>
        <v>14700</v>
      </c>
      <c r="H52" s="18">
        <f t="shared" si="2"/>
        <v>8820</v>
      </c>
      <c r="I52" s="18">
        <f t="shared" si="3"/>
        <v>7840</v>
      </c>
      <c r="J52" s="18">
        <f t="shared" si="4"/>
        <v>6860</v>
      </c>
      <c r="K52" s="19">
        <v>120000</v>
      </c>
      <c r="L52" s="19">
        <v>90000</v>
      </c>
      <c r="M52" s="20">
        <v>40000</v>
      </c>
    </row>
    <row r="53" spans="1:13" s="6" customFormat="1" ht="33.75" customHeight="1">
      <c r="A53" s="22"/>
      <c r="B53" s="15" t="s">
        <v>165</v>
      </c>
      <c r="C53" s="26"/>
      <c r="D53" s="17"/>
      <c r="E53" s="17"/>
      <c r="F53" s="17">
        <v>1300</v>
      </c>
      <c r="G53" s="17"/>
      <c r="H53" s="18">
        <f t="shared" si="2"/>
        <v>1170</v>
      </c>
      <c r="I53" s="18">
        <f t="shared" si="3"/>
        <v>1040</v>
      </c>
      <c r="J53" s="18">
        <f t="shared" si="4"/>
        <v>909.9999999999999</v>
      </c>
      <c r="K53" s="19"/>
      <c r="L53" s="19"/>
      <c r="M53" s="20"/>
    </row>
    <row r="54" spans="1:13" s="6" customFormat="1" ht="33.75" customHeight="1">
      <c r="A54" s="4" t="s">
        <v>214</v>
      </c>
      <c r="B54" s="15" t="s">
        <v>55</v>
      </c>
      <c r="C54" s="21" t="s">
        <v>56</v>
      </c>
      <c r="D54" s="17">
        <f t="shared" si="5"/>
        <v>2140</v>
      </c>
      <c r="E54" s="17">
        <f t="shared" si="0"/>
        <v>2440</v>
      </c>
      <c r="F54" s="17">
        <v>3050</v>
      </c>
      <c r="G54" s="17">
        <f t="shared" si="1"/>
        <v>4575</v>
      </c>
      <c r="H54" s="18">
        <f t="shared" si="2"/>
        <v>2745</v>
      </c>
      <c r="I54" s="18">
        <f t="shared" si="3"/>
        <v>2440</v>
      </c>
      <c r="J54" s="18">
        <f t="shared" si="4"/>
        <v>2135</v>
      </c>
      <c r="K54" s="19">
        <v>20000</v>
      </c>
      <c r="L54" s="19">
        <v>15000</v>
      </c>
      <c r="M54" s="20">
        <v>10000</v>
      </c>
    </row>
    <row r="55" spans="1:13" s="6" customFormat="1" ht="33.75" customHeight="1">
      <c r="A55" s="4" t="s">
        <v>281</v>
      </c>
      <c r="B55" s="27" t="s">
        <v>285</v>
      </c>
      <c r="C55" s="28" t="s">
        <v>286</v>
      </c>
      <c r="D55" s="17">
        <f t="shared" si="5"/>
        <v>2800</v>
      </c>
      <c r="E55" s="17">
        <f t="shared" si="0"/>
        <v>3200</v>
      </c>
      <c r="F55" s="17">
        <v>4000</v>
      </c>
      <c r="G55" s="17">
        <f t="shared" si="1"/>
        <v>6000</v>
      </c>
      <c r="H55" s="18">
        <f t="shared" si="2"/>
        <v>3600</v>
      </c>
      <c r="I55" s="18">
        <f t="shared" si="3"/>
        <v>3200</v>
      </c>
      <c r="J55" s="18">
        <f t="shared" si="4"/>
        <v>2800</v>
      </c>
      <c r="K55" s="19">
        <v>40000</v>
      </c>
      <c r="L55" s="19">
        <v>30000</v>
      </c>
      <c r="M55" s="20">
        <v>20000</v>
      </c>
    </row>
    <row r="56" spans="1:13" s="6" customFormat="1" ht="33.75" customHeight="1">
      <c r="A56" s="4" t="s">
        <v>215</v>
      </c>
      <c r="B56" s="15" t="s">
        <v>142</v>
      </c>
      <c r="C56" s="21"/>
      <c r="D56" s="17">
        <f t="shared" si="5"/>
        <v>5780</v>
      </c>
      <c r="E56" s="17">
        <f t="shared" si="0"/>
        <v>6610</v>
      </c>
      <c r="F56" s="17">
        <v>8260</v>
      </c>
      <c r="G56" s="17">
        <f t="shared" si="1"/>
        <v>12390</v>
      </c>
      <c r="H56" s="18">
        <f t="shared" si="2"/>
        <v>7434</v>
      </c>
      <c r="I56" s="18">
        <f t="shared" si="3"/>
        <v>6608</v>
      </c>
      <c r="J56" s="18">
        <f t="shared" si="4"/>
        <v>5782</v>
      </c>
      <c r="K56" s="19">
        <v>110000</v>
      </c>
      <c r="L56" s="19">
        <v>80000</v>
      </c>
      <c r="M56" s="20">
        <v>40000</v>
      </c>
    </row>
    <row r="57" spans="1:13" s="6" customFormat="1" ht="33.75" customHeight="1">
      <c r="A57" s="4" t="s">
        <v>216</v>
      </c>
      <c r="B57" s="15" t="s">
        <v>140</v>
      </c>
      <c r="C57" s="21" t="s">
        <v>78</v>
      </c>
      <c r="D57" s="17">
        <f t="shared" si="5"/>
        <v>4340</v>
      </c>
      <c r="E57" s="17">
        <f t="shared" si="0"/>
        <v>4960</v>
      </c>
      <c r="F57" s="17">
        <v>6200</v>
      </c>
      <c r="G57" s="17">
        <f t="shared" si="1"/>
        <v>9300</v>
      </c>
      <c r="H57" s="18">
        <f t="shared" si="2"/>
        <v>5580</v>
      </c>
      <c r="I57" s="18">
        <f t="shared" si="3"/>
        <v>4960</v>
      </c>
      <c r="J57" s="18">
        <f t="shared" si="4"/>
        <v>4340</v>
      </c>
      <c r="K57" s="19">
        <v>80000</v>
      </c>
      <c r="L57" s="19">
        <v>60000</v>
      </c>
      <c r="M57" s="20">
        <v>30000</v>
      </c>
    </row>
    <row r="58" spans="1:13" s="6" customFormat="1" ht="33.75" customHeight="1">
      <c r="A58" s="4" t="s">
        <v>217</v>
      </c>
      <c r="B58" s="15" t="s">
        <v>79</v>
      </c>
      <c r="C58" s="21" t="s">
        <v>80</v>
      </c>
      <c r="D58" s="17">
        <f t="shared" si="5"/>
        <v>2140</v>
      </c>
      <c r="E58" s="17">
        <f t="shared" si="0"/>
        <v>2440</v>
      </c>
      <c r="F58" s="17">
        <v>3050</v>
      </c>
      <c r="G58" s="17">
        <f t="shared" si="1"/>
        <v>4575</v>
      </c>
      <c r="H58" s="18">
        <f t="shared" si="2"/>
        <v>2745</v>
      </c>
      <c r="I58" s="18">
        <f t="shared" si="3"/>
        <v>2440</v>
      </c>
      <c r="J58" s="18">
        <f t="shared" si="4"/>
        <v>2135</v>
      </c>
      <c r="K58" s="19">
        <v>40000</v>
      </c>
      <c r="L58" s="19">
        <v>30000</v>
      </c>
      <c r="M58" s="20">
        <v>20000</v>
      </c>
    </row>
    <row r="59" spans="1:13" s="6" customFormat="1" ht="33.75" customHeight="1">
      <c r="A59" s="4" t="s">
        <v>218</v>
      </c>
      <c r="B59" s="15" t="s">
        <v>166</v>
      </c>
      <c r="C59" s="21" t="s">
        <v>169</v>
      </c>
      <c r="D59" s="17">
        <f t="shared" si="5"/>
        <v>4000</v>
      </c>
      <c r="E59" s="17">
        <f t="shared" si="0"/>
        <v>4580</v>
      </c>
      <c r="F59" s="17">
        <v>5720</v>
      </c>
      <c r="G59" s="17">
        <f t="shared" si="1"/>
        <v>8580</v>
      </c>
      <c r="H59" s="18">
        <f t="shared" si="2"/>
        <v>5148</v>
      </c>
      <c r="I59" s="18">
        <f t="shared" si="3"/>
        <v>4576</v>
      </c>
      <c r="J59" s="18">
        <f t="shared" si="4"/>
        <v>4003.9999999999995</v>
      </c>
      <c r="K59" s="29">
        <v>60000</v>
      </c>
      <c r="L59" s="19">
        <v>50000</v>
      </c>
      <c r="M59" s="20">
        <v>30000</v>
      </c>
    </row>
    <row r="60" spans="1:13" s="6" customFormat="1" ht="33.75" customHeight="1">
      <c r="A60" s="4" t="s">
        <v>219</v>
      </c>
      <c r="B60" s="15" t="s">
        <v>127</v>
      </c>
      <c r="C60" s="21" t="s">
        <v>125</v>
      </c>
      <c r="D60" s="17">
        <f t="shared" si="5"/>
        <v>1870</v>
      </c>
      <c r="E60" s="17">
        <f t="shared" si="0"/>
        <v>2140</v>
      </c>
      <c r="F60" s="17">
        <v>2670</v>
      </c>
      <c r="G60" s="17">
        <f t="shared" si="1"/>
        <v>4005</v>
      </c>
      <c r="H60" s="18">
        <f t="shared" si="2"/>
        <v>2403</v>
      </c>
      <c r="I60" s="18">
        <f t="shared" si="3"/>
        <v>2136</v>
      </c>
      <c r="J60" s="18">
        <f t="shared" si="4"/>
        <v>1868.9999999999998</v>
      </c>
      <c r="K60" s="19">
        <v>20000</v>
      </c>
      <c r="L60" s="19">
        <v>15000</v>
      </c>
      <c r="M60" s="20">
        <v>10000</v>
      </c>
    </row>
    <row r="61" spans="1:13" s="6" customFormat="1" ht="33.75" customHeight="1">
      <c r="A61" s="4"/>
      <c r="B61" s="15" t="s">
        <v>263</v>
      </c>
      <c r="C61" s="21" t="s">
        <v>121</v>
      </c>
      <c r="D61" s="17">
        <f t="shared" si="5"/>
        <v>5430</v>
      </c>
      <c r="E61" s="17">
        <f t="shared" si="0"/>
        <v>6200</v>
      </c>
      <c r="F61" s="17">
        <v>7750</v>
      </c>
      <c r="G61" s="17">
        <f t="shared" si="1"/>
        <v>11625</v>
      </c>
      <c r="H61" s="18">
        <f t="shared" si="2"/>
        <v>6975</v>
      </c>
      <c r="I61" s="18">
        <f t="shared" si="3"/>
        <v>6200</v>
      </c>
      <c r="J61" s="18">
        <f t="shared" si="4"/>
        <v>5425</v>
      </c>
      <c r="K61" s="29">
        <v>50000</v>
      </c>
      <c r="L61" s="29">
        <v>30000</v>
      </c>
      <c r="M61" s="30">
        <v>20000</v>
      </c>
    </row>
    <row r="62" spans="1:13" s="6" customFormat="1" ht="33.75" customHeight="1">
      <c r="A62" s="22" t="s">
        <v>309</v>
      </c>
      <c r="B62" s="15" t="s">
        <v>306</v>
      </c>
      <c r="C62" s="21" t="s">
        <v>43</v>
      </c>
      <c r="D62" s="17"/>
      <c r="E62" s="17"/>
      <c r="F62" s="17">
        <v>14300</v>
      </c>
      <c r="G62" s="17"/>
      <c r="H62" s="18">
        <f>F62*0.9</f>
        <v>12870</v>
      </c>
      <c r="I62" s="18">
        <f>F62*0.8</f>
        <v>11440</v>
      </c>
      <c r="J62" s="18">
        <f>F62*0.7</f>
        <v>10010</v>
      </c>
      <c r="K62" s="19">
        <v>130000</v>
      </c>
      <c r="L62" s="19">
        <v>100000</v>
      </c>
      <c r="M62" s="20">
        <v>40000</v>
      </c>
    </row>
    <row r="63" spans="1:13" s="6" customFormat="1" ht="33.75" customHeight="1">
      <c r="A63" s="22" t="s">
        <v>220</v>
      </c>
      <c r="B63" s="15" t="s">
        <v>19</v>
      </c>
      <c r="C63" s="21" t="s">
        <v>43</v>
      </c>
      <c r="D63" s="17"/>
      <c r="E63" s="17"/>
      <c r="F63" s="17">
        <v>19350</v>
      </c>
      <c r="G63" s="17"/>
      <c r="H63" s="18">
        <f t="shared" si="2"/>
        <v>17415</v>
      </c>
      <c r="I63" s="18">
        <f t="shared" si="3"/>
        <v>15480</v>
      </c>
      <c r="J63" s="18">
        <f t="shared" si="4"/>
        <v>13545</v>
      </c>
      <c r="K63" s="19">
        <v>130000</v>
      </c>
      <c r="L63" s="19">
        <v>100000</v>
      </c>
      <c r="M63" s="20">
        <v>40000</v>
      </c>
    </row>
    <row r="64" spans="1:13" s="6" customFormat="1" ht="33.75" customHeight="1">
      <c r="A64" s="4" t="s">
        <v>221</v>
      </c>
      <c r="B64" s="15" t="s">
        <v>8</v>
      </c>
      <c r="C64" s="21" t="s">
        <v>147</v>
      </c>
      <c r="D64" s="17">
        <f t="shared" si="5"/>
        <v>1400</v>
      </c>
      <c r="E64" s="17">
        <f t="shared" si="0"/>
        <v>1600</v>
      </c>
      <c r="F64" s="17">
        <v>2000</v>
      </c>
      <c r="G64" s="17">
        <f t="shared" si="1"/>
        <v>3000</v>
      </c>
      <c r="H64" s="18">
        <f t="shared" si="2"/>
        <v>1800</v>
      </c>
      <c r="I64" s="18">
        <f t="shared" si="3"/>
        <v>1600</v>
      </c>
      <c r="J64" s="18">
        <f t="shared" si="4"/>
        <v>1400</v>
      </c>
      <c r="K64" s="19">
        <v>20000</v>
      </c>
      <c r="L64" s="19">
        <v>15000</v>
      </c>
      <c r="M64" s="20">
        <v>10000</v>
      </c>
    </row>
    <row r="65" spans="1:13" s="6" customFormat="1" ht="33.75" customHeight="1">
      <c r="A65" s="4" t="s">
        <v>222</v>
      </c>
      <c r="B65" s="15" t="s">
        <v>24</v>
      </c>
      <c r="C65" s="21" t="s">
        <v>65</v>
      </c>
      <c r="D65" s="17">
        <f t="shared" si="5"/>
        <v>2580</v>
      </c>
      <c r="E65" s="17">
        <f t="shared" si="0"/>
        <v>2940</v>
      </c>
      <c r="F65" s="17">
        <v>3680</v>
      </c>
      <c r="G65" s="17">
        <f t="shared" si="1"/>
        <v>5520</v>
      </c>
      <c r="H65" s="18">
        <f t="shared" si="2"/>
        <v>3312</v>
      </c>
      <c r="I65" s="18">
        <f t="shared" si="3"/>
        <v>2944</v>
      </c>
      <c r="J65" s="18">
        <f t="shared" si="4"/>
        <v>2576</v>
      </c>
      <c r="K65" s="19">
        <v>20000</v>
      </c>
      <c r="L65" s="19">
        <v>15000</v>
      </c>
      <c r="M65" s="20">
        <v>10000</v>
      </c>
    </row>
    <row r="66" spans="1:13" s="6" customFormat="1" ht="33.75" customHeight="1">
      <c r="A66" s="4" t="s">
        <v>223</v>
      </c>
      <c r="B66" s="15" t="s">
        <v>7</v>
      </c>
      <c r="C66" s="21" t="s">
        <v>73</v>
      </c>
      <c r="D66" s="17">
        <f t="shared" si="5"/>
        <v>2100</v>
      </c>
      <c r="E66" s="17">
        <f t="shared" si="0"/>
        <v>2400</v>
      </c>
      <c r="F66" s="17">
        <v>3000</v>
      </c>
      <c r="G66" s="17">
        <f t="shared" si="1"/>
        <v>4500</v>
      </c>
      <c r="H66" s="18">
        <f t="shared" si="2"/>
        <v>2700</v>
      </c>
      <c r="I66" s="18">
        <f t="shared" si="3"/>
        <v>2400</v>
      </c>
      <c r="J66" s="18">
        <f t="shared" si="4"/>
        <v>2100</v>
      </c>
      <c r="K66" s="19">
        <v>20000</v>
      </c>
      <c r="L66" s="19">
        <v>15000</v>
      </c>
      <c r="M66" s="20">
        <v>10000</v>
      </c>
    </row>
    <row r="67" spans="1:13" s="6" customFormat="1" ht="33.75" customHeight="1">
      <c r="A67" s="4" t="s">
        <v>224</v>
      </c>
      <c r="B67" s="15" t="s">
        <v>106</v>
      </c>
      <c r="C67" s="21" t="s">
        <v>170</v>
      </c>
      <c r="D67" s="17">
        <f t="shared" si="5"/>
        <v>4170</v>
      </c>
      <c r="E67" s="17">
        <f t="shared" si="0"/>
        <v>4770</v>
      </c>
      <c r="F67" s="17">
        <v>5960</v>
      </c>
      <c r="G67" s="17">
        <f t="shared" si="1"/>
        <v>8940</v>
      </c>
      <c r="H67" s="18">
        <f t="shared" si="2"/>
        <v>5364</v>
      </c>
      <c r="I67" s="18">
        <f t="shared" si="3"/>
        <v>4768</v>
      </c>
      <c r="J67" s="18">
        <f t="shared" si="4"/>
        <v>4172</v>
      </c>
      <c r="K67" s="19">
        <v>45000</v>
      </c>
      <c r="L67" s="19">
        <v>30000</v>
      </c>
      <c r="M67" s="20">
        <v>20000</v>
      </c>
    </row>
    <row r="68" spans="1:13" s="6" customFormat="1" ht="33.75" customHeight="1">
      <c r="A68" s="4" t="s">
        <v>225</v>
      </c>
      <c r="B68" s="15" t="s">
        <v>41</v>
      </c>
      <c r="C68" s="21" t="s">
        <v>162</v>
      </c>
      <c r="D68" s="17">
        <f t="shared" si="5"/>
        <v>8360</v>
      </c>
      <c r="E68" s="17">
        <f t="shared" si="0"/>
        <v>9550</v>
      </c>
      <c r="F68" s="17">
        <v>11940</v>
      </c>
      <c r="G68" s="17">
        <f t="shared" si="1"/>
        <v>17910</v>
      </c>
      <c r="H68" s="18">
        <f t="shared" si="2"/>
        <v>10746</v>
      </c>
      <c r="I68" s="18">
        <f t="shared" si="3"/>
        <v>9552</v>
      </c>
      <c r="J68" s="18">
        <f t="shared" si="4"/>
        <v>8358</v>
      </c>
      <c r="K68" s="19">
        <v>130000</v>
      </c>
      <c r="L68" s="19">
        <v>100000</v>
      </c>
      <c r="M68" s="20">
        <v>40000</v>
      </c>
    </row>
    <row r="69" spans="1:13" s="6" customFormat="1" ht="33.75" customHeight="1">
      <c r="A69" s="4" t="s">
        <v>226</v>
      </c>
      <c r="B69" s="15" t="s">
        <v>40</v>
      </c>
      <c r="C69" s="21" t="s">
        <v>129</v>
      </c>
      <c r="D69" s="17">
        <f t="shared" si="5"/>
        <v>4690</v>
      </c>
      <c r="E69" s="17">
        <f t="shared" si="0"/>
        <v>5360</v>
      </c>
      <c r="F69" s="17">
        <v>6700</v>
      </c>
      <c r="G69" s="17">
        <f t="shared" si="1"/>
        <v>10050</v>
      </c>
      <c r="H69" s="18">
        <f t="shared" si="2"/>
        <v>6030</v>
      </c>
      <c r="I69" s="18">
        <f t="shared" si="3"/>
        <v>5360</v>
      </c>
      <c r="J69" s="18">
        <f t="shared" si="4"/>
        <v>4690</v>
      </c>
      <c r="K69" s="19">
        <v>130000</v>
      </c>
      <c r="L69" s="19">
        <v>100000</v>
      </c>
      <c r="M69" s="20">
        <v>40000</v>
      </c>
    </row>
    <row r="70" spans="1:13" s="6" customFormat="1" ht="33.75" customHeight="1">
      <c r="A70" s="4" t="s">
        <v>227</v>
      </c>
      <c r="B70" s="15" t="s">
        <v>178</v>
      </c>
      <c r="C70" s="21"/>
      <c r="D70" s="17">
        <f t="shared" si="5"/>
        <v>4000</v>
      </c>
      <c r="E70" s="17">
        <f aca="true" t="shared" si="6" ref="E70:E75">ROUND(F70*0.8,-1)</f>
        <v>4580</v>
      </c>
      <c r="F70" s="17">
        <v>5720</v>
      </c>
      <c r="G70" s="17">
        <f aca="true" t="shared" si="7" ref="G70:G75">F70*1.5</f>
        <v>8580</v>
      </c>
      <c r="H70" s="18">
        <f aca="true" t="shared" si="8" ref="H70:H75">F70*0.9</f>
        <v>5148</v>
      </c>
      <c r="I70" s="18">
        <f aca="true" t="shared" si="9" ref="I70:I75">F70*0.8</f>
        <v>4576</v>
      </c>
      <c r="J70" s="18">
        <f aca="true" t="shared" si="10" ref="J70:J75">F70*0.7</f>
        <v>4003.9999999999995</v>
      </c>
      <c r="K70" s="19">
        <v>30000</v>
      </c>
      <c r="L70" s="19">
        <v>20000</v>
      </c>
      <c r="M70" s="20">
        <v>15000</v>
      </c>
    </row>
    <row r="71" spans="1:13" s="6" customFormat="1" ht="33.75" customHeight="1">
      <c r="A71" s="4" t="s">
        <v>228</v>
      </c>
      <c r="B71" s="15" t="s">
        <v>179</v>
      </c>
      <c r="C71" s="21"/>
      <c r="D71" s="17">
        <f>ROUND(F71*0.7,-1)</f>
        <v>4420</v>
      </c>
      <c r="E71" s="17">
        <f t="shared" si="6"/>
        <v>5060</v>
      </c>
      <c r="F71" s="17">
        <v>6320</v>
      </c>
      <c r="G71" s="17">
        <f t="shared" si="7"/>
        <v>9480</v>
      </c>
      <c r="H71" s="18">
        <f t="shared" si="8"/>
        <v>5688</v>
      </c>
      <c r="I71" s="18">
        <f t="shared" si="9"/>
        <v>5056</v>
      </c>
      <c r="J71" s="18">
        <f t="shared" si="10"/>
        <v>4424</v>
      </c>
      <c r="K71" s="19">
        <v>50000</v>
      </c>
      <c r="L71" s="19">
        <v>40000</v>
      </c>
      <c r="M71" s="20">
        <v>20000</v>
      </c>
    </row>
    <row r="72" spans="1:13" s="6" customFormat="1" ht="33.75" customHeight="1">
      <c r="A72" s="4" t="s">
        <v>229</v>
      </c>
      <c r="B72" s="15" t="s">
        <v>50</v>
      </c>
      <c r="C72" s="21" t="s">
        <v>171</v>
      </c>
      <c r="D72" s="17">
        <f>ROUND(F72*0.7,-1)</f>
        <v>4550</v>
      </c>
      <c r="E72" s="17">
        <f t="shared" si="6"/>
        <v>5200</v>
      </c>
      <c r="F72" s="17">
        <v>6500</v>
      </c>
      <c r="G72" s="17">
        <f t="shared" si="7"/>
        <v>9750</v>
      </c>
      <c r="H72" s="18">
        <f t="shared" si="8"/>
        <v>5850</v>
      </c>
      <c r="I72" s="18">
        <f t="shared" si="9"/>
        <v>5200</v>
      </c>
      <c r="J72" s="18">
        <f t="shared" si="10"/>
        <v>4550</v>
      </c>
      <c r="K72" s="19">
        <v>60000</v>
      </c>
      <c r="L72" s="19">
        <v>40000</v>
      </c>
      <c r="M72" s="20">
        <v>30000</v>
      </c>
    </row>
    <row r="73" spans="1:13" s="6" customFormat="1" ht="33.75" customHeight="1">
      <c r="A73" s="4" t="s">
        <v>230</v>
      </c>
      <c r="B73" s="15" t="s">
        <v>47</v>
      </c>
      <c r="C73" s="21" t="s">
        <v>172</v>
      </c>
      <c r="D73" s="17">
        <f>ROUND(F73*0.7,-1)</f>
        <v>6660</v>
      </c>
      <c r="E73" s="17">
        <f t="shared" si="6"/>
        <v>7620</v>
      </c>
      <c r="F73" s="17">
        <v>9520</v>
      </c>
      <c r="G73" s="17">
        <f t="shared" si="7"/>
        <v>14280</v>
      </c>
      <c r="H73" s="18">
        <f t="shared" si="8"/>
        <v>8568</v>
      </c>
      <c r="I73" s="18">
        <f t="shared" si="9"/>
        <v>7616</v>
      </c>
      <c r="J73" s="18">
        <f t="shared" si="10"/>
        <v>6664</v>
      </c>
      <c r="K73" s="19">
        <v>60000</v>
      </c>
      <c r="L73" s="19">
        <v>40000</v>
      </c>
      <c r="M73" s="20">
        <v>30000</v>
      </c>
    </row>
    <row r="74" spans="1:13" s="6" customFormat="1" ht="33.75" customHeight="1">
      <c r="A74" s="22" t="s">
        <v>231</v>
      </c>
      <c r="B74" s="15" t="s">
        <v>6</v>
      </c>
      <c r="C74" s="21" t="s">
        <v>46</v>
      </c>
      <c r="D74" s="17"/>
      <c r="E74" s="17"/>
      <c r="F74" s="17">
        <v>8300</v>
      </c>
      <c r="G74" s="17"/>
      <c r="H74" s="18">
        <f t="shared" si="8"/>
        <v>7470</v>
      </c>
      <c r="I74" s="18">
        <f t="shared" si="9"/>
        <v>6640</v>
      </c>
      <c r="J74" s="18">
        <f t="shared" si="10"/>
        <v>5810</v>
      </c>
      <c r="K74" s="19">
        <v>130000</v>
      </c>
      <c r="L74" s="19">
        <v>100000</v>
      </c>
      <c r="M74" s="20">
        <v>60000</v>
      </c>
    </row>
    <row r="75" spans="1:13" s="6" customFormat="1" ht="33.75" customHeight="1">
      <c r="A75" s="4"/>
      <c r="B75" s="15" t="s">
        <v>271</v>
      </c>
      <c r="C75" s="16"/>
      <c r="D75" s="17">
        <f>ROUND(F75*0.7,-1)</f>
        <v>16890</v>
      </c>
      <c r="E75" s="17">
        <f t="shared" si="6"/>
        <v>19300</v>
      </c>
      <c r="F75" s="17">
        <v>24130</v>
      </c>
      <c r="G75" s="17">
        <f t="shared" si="7"/>
        <v>36195</v>
      </c>
      <c r="H75" s="18">
        <f t="shared" si="8"/>
        <v>21717</v>
      </c>
      <c r="I75" s="18">
        <f t="shared" si="9"/>
        <v>19304</v>
      </c>
      <c r="J75" s="18">
        <f t="shared" si="10"/>
        <v>16891</v>
      </c>
      <c r="K75" s="19">
        <v>500000</v>
      </c>
      <c r="L75" s="19">
        <v>300000</v>
      </c>
      <c r="M75" s="20">
        <v>100000</v>
      </c>
    </row>
    <row r="76" spans="1:13" s="5" customFormat="1" ht="30" customHeight="1">
      <c r="A76" s="4"/>
      <c r="B76" s="59" t="s">
        <v>26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</row>
    <row r="77" spans="1:13" s="6" customFormat="1" ht="30" customHeight="1">
      <c r="A77" s="4" t="s">
        <v>232</v>
      </c>
      <c r="B77" s="15" t="s">
        <v>83</v>
      </c>
      <c r="C77" s="21" t="s">
        <v>155</v>
      </c>
      <c r="D77" s="17">
        <f>ROUND(F77*0.7,-1)</f>
        <v>2240</v>
      </c>
      <c r="E77" s="17">
        <f>ROUND(F77*0.8,-1)</f>
        <v>2560</v>
      </c>
      <c r="F77" s="17">
        <v>3200</v>
      </c>
      <c r="G77" s="17">
        <f>F77*1.5</f>
        <v>4800</v>
      </c>
      <c r="H77" s="18">
        <f>F77*0.9</f>
        <v>2880</v>
      </c>
      <c r="I77" s="18">
        <f>F77*0.8</f>
        <v>2560</v>
      </c>
      <c r="J77" s="18">
        <f>F77*0.7</f>
        <v>2240</v>
      </c>
      <c r="K77" s="19">
        <v>25000</v>
      </c>
      <c r="L77" s="19">
        <v>15000</v>
      </c>
      <c r="M77" s="20">
        <v>10000</v>
      </c>
    </row>
    <row r="78" spans="1:13" s="6" customFormat="1" ht="30" customHeight="1">
      <c r="A78" s="4" t="s">
        <v>233</v>
      </c>
      <c r="B78" s="15" t="s">
        <v>18</v>
      </c>
      <c r="C78" s="21" t="s">
        <v>131</v>
      </c>
      <c r="D78" s="17">
        <f>ROUND(F78*0.7,-1)</f>
        <v>3470</v>
      </c>
      <c r="E78" s="17">
        <f>ROUND(F78*0.8,-1)</f>
        <v>3970</v>
      </c>
      <c r="F78" s="17">
        <v>4960</v>
      </c>
      <c r="G78" s="17">
        <f>F78*1.5</f>
        <v>7440</v>
      </c>
      <c r="H78" s="18">
        <f>F78*0.9</f>
        <v>4464</v>
      </c>
      <c r="I78" s="18">
        <f>F78*0.8</f>
        <v>3968</v>
      </c>
      <c r="J78" s="18">
        <f>F78*0.7</f>
        <v>3472</v>
      </c>
      <c r="K78" s="19">
        <v>30000</v>
      </c>
      <c r="L78" s="19">
        <v>20000</v>
      </c>
      <c r="M78" s="20">
        <v>10000</v>
      </c>
    </row>
    <row r="79" spans="1:13" s="6" customFormat="1" ht="30" customHeight="1">
      <c r="A79" s="4" t="s">
        <v>234</v>
      </c>
      <c r="B79" s="15" t="s">
        <v>84</v>
      </c>
      <c r="C79" s="21" t="s">
        <v>102</v>
      </c>
      <c r="D79" s="17">
        <f>ROUND(F79*0.7,-1)</f>
        <v>5550</v>
      </c>
      <c r="E79" s="17">
        <f>ROUND(F79*0.8,-1)</f>
        <v>6340</v>
      </c>
      <c r="F79" s="17">
        <v>7930</v>
      </c>
      <c r="G79" s="17">
        <f>F79*1.5</f>
        <v>11895</v>
      </c>
      <c r="H79" s="18">
        <f>F79*0.9</f>
        <v>7137</v>
      </c>
      <c r="I79" s="18">
        <f>F79*0.8</f>
        <v>6344</v>
      </c>
      <c r="J79" s="18">
        <f>F79*0.7</f>
        <v>5551</v>
      </c>
      <c r="K79" s="19">
        <v>50000</v>
      </c>
      <c r="L79" s="19">
        <v>40000</v>
      </c>
      <c r="M79" s="20">
        <v>30000</v>
      </c>
    </row>
    <row r="80" spans="1:13" s="6" customFormat="1" ht="30" customHeight="1">
      <c r="A80" s="4" t="s">
        <v>235</v>
      </c>
      <c r="B80" s="15" t="s">
        <v>85</v>
      </c>
      <c r="C80" s="21" t="s">
        <v>154</v>
      </c>
      <c r="D80" s="17">
        <f>ROUND(F80*0.7,-1)</f>
        <v>5780</v>
      </c>
      <c r="E80" s="17">
        <f>ROUND(F80*0.8,-1)</f>
        <v>6610</v>
      </c>
      <c r="F80" s="17">
        <v>8260</v>
      </c>
      <c r="G80" s="17">
        <f>F80*1.5</f>
        <v>12390</v>
      </c>
      <c r="H80" s="18">
        <f>F80*0.9</f>
        <v>7434</v>
      </c>
      <c r="I80" s="18">
        <f>F80*0.8</f>
        <v>6608</v>
      </c>
      <c r="J80" s="18">
        <f>F80*0.7</f>
        <v>5782</v>
      </c>
      <c r="K80" s="19">
        <v>100000</v>
      </c>
      <c r="L80" s="19">
        <v>70000</v>
      </c>
      <c r="M80" s="20">
        <v>30000</v>
      </c>
    </row>
    <row r="81" spans="1:13" s="6" customFormat="1" ht="30" customHeight="1">
      <c r="A81" s="4" t="s">
        <v>236</v>
      </c>
      <c r="B81" s="15" t="s">
        <v>27</v>
      </c>
      <c r="C81" s="21" t="s">
        <v>130</v>
      </c>
      <c r="D81" s="17">
        <v>1910</v>
      </c>
      <c r="E81" s="17">
        <v>2160</v>
      </c>
      <c r="F81" s="17">
        <v>2670</v>
      </c>
      <c r="G81" s="17">
        <f>F81*1.5</f>
        <v>4005</v>
      </c>
      <c r="H81" s="18">
        <f>F81*0.9</f>
        <v>2403</v>
      </c>
      <c r="I81" s="18">
        <f>F81*0.8</f>
        <v>2136</v>
      </c>
      <c r="J81" s="18">
        <f>F81*0.7</f>
        <v>1868.9999999999998</v>
      </c>
      <c r="K81" s="19">
        <v>30000</v>
      </c>
      <c r="L81" s="19">
        <v>20000</v>
      </c>
      <c r="M81" s="20">
        <v>15000</v>
      </c>
    </row>
    <row r="82" spans="1:13" s="6" customFormat="1" ht="30" customHeight="1">
      <c r="A82" s="4"/>
      <c r="B82" s="59" t="s">
        <v>29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60"/>
    </row>
    <row r="83" spans="1:13" s="6" customFormat="1" ht="30" customHeight="1">
      <c r="A83" s="4" t="s">
        <v>278</v>
      </c>
      <c r="B83" s="31" t="s">
        <v>268</v>
      </c>
      <c r="C83" s="32" t="s">
        <v>269</v>
      </c>
      <c r="D83" s="17">
        <f>ROUND(F83*0.7,-1)</f>
        <v>4200</v>
      </c>
      <c r="E83" s="17">
        <f>ROUND(F83*0.8,-1)</f>
        <v>4800</v>
      </c>
      <c r="F83" s="17">
        <v>6000</v>
      </c>
      <c r="G83" s="17">
        <f>F83*1.5</f>
        <v>9000</v>
      </c>
      <c r="H83" s="18">
        <f>F83*0.9</f>
        <v>5400</v>
      </c>
      <c r="I83" s="18">
        <f>F83*0.8</f>
        <v>4800</v>
      </c>
      <c r="J83" s="18">
        <f>F83*0.7</f>
        <v>4200</v>
      </c>
      <c r="K83" s="19">
        <v>20000</v>
      </c>
      <c r="L83" s="19">
        <v>15000</v>
      </c>
      <c r="M83" s="20">
        <v>10000</v>
      </c>
    </row>
    <row r="84" spans="1:13" s="6" customFormat="1" ht="30" customHeight="1">
      <c r="A84" s="4" t="s">
        <v>237</v>
      </c>
      <c r="B84" s="15" t="s">
        <v>16</v>
      </c>
      <c r="C84" s="21" t="s">
        <v>148</v>
      </c>
      <c r="D84" s="17">
        <f>ROUND(F84*0.7,-1)</f>
        <v>890</v>
      </c>
      <c r="E84" s="17">
        <f>ROUND(F84*0.8,-1)</f>
        <v>1020</v>
      </c>
      <c r="F84" s="17">
        <v>1270</v>
      </c>
      <c r="G84" s="17">
        <f aca="true" t="shared" si="11" ref="G84:G93">F84*1.5</f>
        <v>1905</v>
      </c>
      <c r="H84" s="18">
        <f aca="true" t="shared" si="12" ref="H84:H102">F84*0.9</f>
        <v>1143</v>
      </c>
      <c r="I84" s="18">
        <f aca="true" t="shared" si="13" ref="I84:I102">F84*0.8</f>
        <v>1016</v>
      </c>
      <c r="J84" s="18">
        <f aca="true" t="shared" si="14" ref="J84:J102">F84*0.7</f>
        <v>889</v>
      </c>
      <c r="K84" s="23">
        <v>5000</v>
      </c>
      <c r="L84" s="23">
        <v>5000</v>
      </c>
      <c r="M84" s="24">
        <v>5000</v>
      </c>
    </row>
    <row r="85" spans="1:13" s="6" customFormat="1" ht="30" customHeight="1">
      <c r="A85" s="4" t="s">
        <v>238</v>
      </c>
      <c r="B85" s="15" t="s">
        <v>30</v>
      </c>
      <c r="C85" s="21"/>
      <c r="D85" s="17">
        <f aca="true" t="shared" si="15" ref="D85:D101">ROUND(F85*0.7,-1)</f>
        <v>890</v>
      </c>
      <c r="E85" s="17">
        <f aca="true" t="shared" si="16" ref="E85:E101">ROUND(F85*0.8,-1)</f>
        <v>1020</v>
      </c>
      <c r="F85" s="17">
        <v>1270</v>
      </c>
      <c r="G85" s="17">
        <f t="shared" si="11"/>
        <v>1905</v>
      </c>
      <c r="H85" s="18">
        <f t="shared" si="12"/>
        <v>1143</v>
      </c>
      <c r="I85" s="18">
        <f t="shared" si="13"/>
        <v>1016</v>
      </c>
      <c r="J85" s="18">
        <f t="shared" si="14"/>
        <v>889</v>
      </c>
      <c r="K85" s="23">
        <v>5000</v>
      </c>
      <c r="L85" s="23">
        <v>5000</v>
      </c>
      <c r="M85" s="24">
        <v>5000</v>
      </c>
    </row>
    <row r="86" spans="1:13" s="6" customFormat="1" ht="30" customHeight="1">
      <c r="A86" s="4" t="s">
        <v>239</v>
      </c>
      <c r="B86" s="15" t="s">
        <v>101</v>
      </c>
      <c r="C86" s="21" t="s">
        <v>87</v>
      </c>
      <c r="D86" s="17">
        <f t="shared" si="15"/>
        <v>3150</v>
      </c>
      <c r="E86" s="17">
        <f t="shared" si="16"/>
        <v>3600</v>
      </c>
      <c r="F86" s="17">
        <v>4500</v>
      </c>
      <c r="G86" s="17">
        <f t="shared" si="11"/>
        <v>6750</v>
      </c>
      <c r="H86" s="18">
        <f t="shared" si="12"/>
        <v>4050</v>
      </c>
      <c r="I86" s="18">
        <f t="shared" si="13"/>
        <v>3600</v>
      </c>
      <c r="J86" s="18">
        <f t="shared" si="14"/>
        <v>3150</v>
      </c>
      <c r="K86" s="19">
        <v>25000</v>
      </c>
      <c r="L86" s="19">
        <v>20000</v>
      </c>
      <c r="M86" s="20">
        <v>10000</v>
      </c>
    </row>
    <row r="87" spans="1:13" s="6" customFormat="1" ht="30" customHeight="1">
      <c r="A87" s="4" t="s">
        <v>240</v>
      </c>
      <c r="B87" s="15" t="s">
        <v>100</v>
      </c>
      <c r="C87" s="21" t="s">
        <v>86</v>
      </c>
      <c r="D87" s="17">
        <f t="shared" si="15"/>
        <v>1780</v>
      </c>
      <c r="E87" s="17">
        <f t="shared" si="16"/>
        <v>2030</v>
      </c>
      <c r="F87" s="17">
        <v>2540</v>
      </c>
      <c r="G87" s="17">
        <f t="shared" si="11"/>
        <v>3810</v>
      </c>
      <c r="H87" s="18">
        <f t="shared" si="12"/>
        <v>2286</v>
      </c>
      <c r="I87" s="18">
        <f t="shared" si="13"/>
        <v>2032</v>
      </c>
      <c r="J87" s="18">
        <f t="shared" si="14"/>
        <v>1778</v>
      </c>
      <c r="K87" s="19">
        <v>20000</v>
      </c>
      <c r="L87" s="19">
        <v>15000</v>
      </c>
      <c r="M87" s="20">
        <v>10000</v>
      </c>
    </row>
    <row r="88" spans="1:13" s="6" customFormat="1" ht="30" customHeight="1">
      <c r="A88" s="22" t="s">
        <v>288</v>
      </c>
      <c r="B88" s="15" t="s">
        <v>287</v>
      </c>
      <c r="C88" s="21" t="s">
        <v>273</v>
      </c>
      <c r="D88" s="17"/>
      <c r="E88" s="17"/>
      <c r="F88" s="17">
        <v>11560</v>
      </c>
      <c r="G88" s="17"/>
      <c r="H88" s="18">
        <f t="shared" si="12"/>
        <v>10404</v>
      </c>
      <c r="I88" s="18">
        <f t="shared" si="13"/>
        <v>9248</v>
      </c>
      <c r="J88" s="18">
        <f t="shared" si="14"/>
        <v>8091.999999999999</v>
      </c>
      <c r="K88" s="19">
        <v>120000</v>
      </c>
      <c r="L88" s="19">
        <v>90000</v>
      </c>
      <c r="M88" s="20">
        <v>40000</v>
      </c>
    </row>
    <row r="89" spans="1:13" s="6" customFormat="1" ht="30" customHeight="1">
      <c r="A89" s="4" t="s">
        <v>241</v>
      </c>
      <c r="B89" s="15" t="s">
        <v>141</v>
      </c>
      <c r="C89" s="21" t="s">
        <v>94</v>
      </c>
      <c r="D89" s="17">
        <f t="shared" si="15"/>
        <v>3370</v>
      </c>
      <c r="E89" s="17">
        <f t="shared" si="16"/>
        <v>3850</v>
      </c>
      <c r="F89" s="17">
        <v>4810</v>
      </c>
      <c r="G89" s="17">
        <f t="shared" si="11"/>
        <v>7215</v>
      </c>
      <c r="H89" s="18">
        <f t="shared" si="12"/>
        <v>4329</v>
      </c>
      <c r="I89" s="18">
        <f t="shared" si="13"/>
        <v>3848</v>
      </c>
      <c r="J89" s="18">
        <f t="shared" si="14"/>
        <v>3367</v>
      </c>
      <c r="K89" s="19">
        <v>20000</v>
      </c>
      <c r="L89" s="19">
        <v>15000</v>
      </c>
      <c r="M89" s="20">
        <v>10000</v>
      </c>
    </row>
    <row r="90" spans="1:13" s="6" customFormat="1" ht="30" customHeight="1">
      <c r="A90" s="4" t="s">
        <v>242</v>
      </c>
      <c r="B90" s="15" t="s">
        <v>96</v>
      </c>
      <c r="C90" s="21" t="s">
        <v>152</v>
      </c>
      <c r="D90" s="17">
        <f t="shared" si="15"/>
        <v>5780</v>
      </c>
      <c r="E90" s="17">
        <f t="shared" si="16"/>
        <v>6610</v>
      </c>
      <c r="F90" s="17">
        <v>8260</v>
      </c>
      <c r="G90" s="17">
        <f t="shared" si="11"/>
        <v>12390</v>
      </c>
      <c r="H90" s="18">
        <f t="shared" si="12"/>
        <v>7434</v>
      </c>
      <c r="I90" s="18">
        <f t="shared" si="13"/>
        <v>6608</v>
      </c>
      <c r="J90" s="18">
        <f t="shared" si="14"/>
        <v>5782</v>
      </c>
      <c r="K90" s="19">
        <v>40000</v>
      </c>
      <c r="L90" s="19">
        <v>30000</v>
      </c>
      <c r="M90" s="20">
        <v>20000</v>
      </c>
    </row>
    <row r="91" spans="1:13" s="6" customFormat="1" ht="30" customHeight="1">
      <c r="A91" s="4" t="s">
        <v>279</v>
      </c>
      <c r="B91" s="15" t="s">
        <v>270</v>
      </c>
      <c r="C91" s="21"/>
      <c r="D91" s="17">
        <f t="shared" si="15"/>
        <v>2800</v>
      </c>
      <c r="E91" s="17">
        <f t="shared" si="16"/>
        <v>3200</v>
      </c>
      <c r="F91" s="17">
        <v>4000</v>
      </c>
      <c r="G91" s="17">
        <f t="shared" si="11"/>
        <v>6000</v>
      </c>
      <c r="H91" s="18">
        <f t="shared" si="12"/>
        <v>3600</v>
      </c>
      <c r="I91" s="18">
        <f t="shared" si="13"/>
        <v>3200</v>
      </c>
      <c r="J91" s="18">
        <f t="shared" si="14"/>
        <v>2800</v>
      </c>
      <c r="K91" s="19">
        <v>20000</v>
      </c>
      <c r="L91" s="19">
        <v>15000</v>
      </c>
      <c r="M91" s="20">
        <v>10000</v>
      </c>
    </row>
    <row r="92" spans="1:13" s="6" customFormat="1" ht="30" customHeight="1">
      <c r="A92" s="4" t="s">
        <v>243</v>
      </c>
      <c r="B92" s="15" t="s">
        <v>97</v>
      </c>
      <c r="C92" s="21" t="s">
        <v>153</v>
      </c>
      <c r="D92" s="17">
        <f t="shared" si="15"/>
        <v>6710</v>
      </c>
      <c r="E92" s="17">
        <f t="shared" si="16"/>
        <v>7670</v>
      </c>
      <c r="F92" s="17">
        <v>9590</v>
      </c>
      <c r="G92" s="17">
        <f t="shared" si="11"/>
        <v>14385</v>
      </c>
      <c r="H92" s="18">
        <f t="shared" si="12"/>
        <v>8631</v>
      </c>
      <c r="I92" s="18">
        <f t="shared" si="13"/>
        <v>7672</v>
      </c>
      <c r="J92" s="18">
        <f t="shared" si="14"/>
        <v>6713</v>
      </c>
      <c r="K92" s="19">
        <v>60000</v>
      </c>
      <c r="L92" s="19">
        <v>50000</v>
      </c>
      <c r="M92" s="20">
        <v>40000</v>
      </c>
    </row>
    <row r="93" spans="1:13" s="6" customFormat="1" ht="30" customHeight="1">
      <c r="A93" s="4" t="s">
        <v>244</v>
      </c>
      <c r="B93" s="15" t="s">
        <v>99</v>
      </c>
      <c r="C93" s="21" t="s">
        <v>89</v>
      </c>
      <c r="D93" s="17">
        <f t="shared" si="15"/>
        <v>2660</v>
      </c>
      <c r="E93" s="17">
        <f t="shared" si="16"/>
        <v>3040</v>
      </c>
      <c r="F93" s="17">
        <v>3800</v>
      </c>
      <c r="G93" s="17">
        <f t="shared" si="11"/>
        <v>5700</v>
      </c>
      <c r="H93" s="18">
        <f t="shared" si="12"/>
        <v>3420</v>
      </c>
      <c r="I93" s="18">
        <f t="shared" si="13"/>
        <v>3040</v>
      </c>
      <c r="J93" s="18">
        <f t="shared" si="14"/>
        <v>2660</v>
      </c>
      <c r="K93" s="19">
        <v>20000</v>
      </c>
      <c r="L93" s="19">
        <v>15000</v>
      </c>
      <c r="M93" s="20">
        <v>10000</v>
      </c>
    </row>
    <row r="94" spans="1:13" s="6" customFormat="1" ht="30" customHeight="1">
      <c r="A94" s="4" t="s">
        <v>245</v>
      </c>
      <c r="B94" s="15" t="s">
        <v>88</v>
      </c>
      <c r="C94" s="21" t="s">
        <v>139</v>
      </c>
      <c r="D94" s="17">
        <f t="shared" si="15"/>
        <v>3910</v>
      </c>
      <c r="E94" s="17">
        <f t="shared" si="16"/>
        <v>4470</v>
      </c>
      <c r="F94" s="33">
        <v>5590</v>
      </c>
      <c r="G94" s="17">
        <f>F94*1.5</f>
        <v>8385</v>
      </c>
      <c r="H94" s="18">
        <f t="shared" si="12"/>
        <v>5031</v>
      </c>
      <c r="I94" s="18">
        <f t="shared" si="13"/>
        <v>4472</v>
      </c>
      <c r="J94" s="18">
        <f t="shared" si="14"/>
        <v>3912.9999999999995</v>
      </c>
      <c r="K94" s="19">
        <v>50000</v>
      </c>
      <c r="L94" s="19">
        <v>40000</v>
      </c>
      <c r="M94" s="20">
        <v>30000</v>
      </c>
    </row>
    <row r="95" spans="1:13" s="7" customFormat="1" ht="30" customHeight="1">
      <c r="A95" s="22"/>
      <c r="B95" s="15" t="s">
        <v>167</v>
      </c>
      <c r="C95" s="26"/>
      <c r="D95" s="17"/>
      <c r="E95" s="17"/>
      <c r="F95" s="33">
        <v>1500</v>
      </c>
      <c r="G95" s="17"/>
      <c r="H95" s="18">
        <f t="shared" si="12"/>
        <v>1350</v>
      </c>
      <c r="I95" s="18">
        <f t="shared" si="13"/>
        <v>1200</v>
      </c>
      <c r="J95" s="18">
        <f t="shared" si="14"/>
        <v>1050</v>
      </c>
      <c r="K95" s="29"/>
      <c r="L95" s="34"/>
      <c r="M95" s="35"/>
    </row>
    <row r="96" spans="1:13" s="6" customFormat="1" ht="30" customHeight="1">
      <c r="A96" s="4" t="s">
        <v>246</v>
      </c>
      <c r="B96" s="15" t="s">
        <v>113</v>
      </c>
      <c r="C96" s="21" t="s">
        <v>112</v>
      </c>
      <c r="D96" s="17">
        <f t="shared" si="15"/>
        <v>4450</v>
      </c>
      <c r="E96" s="17">
        <f t="shared" si="16"/>
        <v>5080</v>
      </c>
      <c r="F96" s="33">
        <v>6350</v>
      </c>
      <c r="G96" s="17">
        <f aca="true" t="shared" si="17" ref="G96:G101">F96*1.5</f>
        <v>9525</v>
      </c>
      <c r="H96" s="18">
        <f t="shared" si="12"/>
        <v>5715</v>
      </c>
      <c r="I96" s="18">
        <f t="shared" si="13"/>
        <v>5080</v>
      </c>
      <c r="J96" s="18">
        <f t="shared" si="14"/>
        <v>4445</v>
      </c>
      <c r="K96" s="19">
        <v>40000</v>
      </c>
      <c r="L96" s="19">
        <v>30000</v>
      </c>
      <c r="M96" s="20">
        <v>20000</v>
      </c>
    </row>
    <row r="97" spans="1:13" s="6" customFormat="1" ht="30" customHeight="1">
      <c r="A97" s="4" t="s">
        <v>247</v>
      </c>
      <c r="B97" s="15" t="s">
        <v>110</v>
      </c>
      <c r="C97" s="21" t="s">
        <v>111</v>
      </c>
      <c r="D97" s="17">
        <f t="shared" si="15"/>
        <v>3990</v>
      </c>
      <c r="E97" s="17">
        <f t="shared" si="16"/>
        <v>4560</v>
      </c>
      <c r="F97" s="33">
        <v>5700</v>
      </c>
      <c r="G97" s="17">
        <f t="shared" si="17"/>
        <v>8550</v>
      </c>
      <c r="H97" s="18">
        <f t="shared" si="12"/>
        <v>5130</v>
      </c>
      <c r="I97" s="18">
        <f t="shared" si="13"/>
        <v>4560</v>
      </c>
      <c r="J97" s="18">
        <f t="shared" si="14"/>
        <v>3989.9999999999995</v>
      </c>
      <c r="K97" s="19">
        <v>30000</v>
      </c>
      <c r="L97" s="19">
        <v>25000</v>
      </c>
      <c r="M97" s="20">
        <v>20000</v>
      </c>
    </row>
    <row r="98" spans="1:13" s="6" customFormat="1" ht="30" customHeight="1">
      <c r="A98" s="4"/>
      <c r="B98" s="15" t="s">
        <v>98</v>
      </c>
      <c r="C98" s="21" t="s">
        <v>90</v>
      </c>
      <c r="D98" s="17">
        <f t="shared" si="15"/>
        <v>4760</v>
      </c>
      <c r="E98" s="17">
        <f t="shared" si="16"/>
        <v>5440</v>
      </c>
      <c r="F98" s="33">
        <v>6800</v>
      </c>
      <c r="G98" s="17">
        <f t="shared" si="17"/>
        <v>10200</v>
      </c>
      <c r="H98" s="18">
        <f t="shared" si="12"/>
        <v>6120</v>
      </c>
      <c r="I98" s="18">
        <f t="shared" si="13"/>
        <v>5440</v>
      </c>
      <c r="J98" s="18">
        <f t="shared" si="14"/>
        <v>4760</v>
      </c>
      <c r="K98" s="19">
        <v>50000</v>
      </c>
      <c r="L98" s="19">
        <v>30000</v>
      </c>
      <c r="M98" s="20">
        <v>20000</v>
      </c>
    </row>
    <row r="99" spans="1:13" s="6" customFormat="1" ht="30" customHeight="1">
      <c r="A99" s="4" t="s">
        <v>248</v>
      </c>
      <c r="B99" s="15" t="s">
        <v>135</v>
      </c>
      <c r="C99" s="21" t="s">
        <v>136</v>
      </c>
      <c r="D99" s="17">
        <f t="shared" si="15"/>
        <v>1830</v>
      </c>
      <c r="E99" s="17">
        <f t="shared" si="16"/>
        <v>2100</v>
      </c>
      <c r="F99" s="33">
        <v>2620</v>
      </c>
      <c r="G99" s="17">
        <f t="shared" si="17"/>
        <v>3930</v>
      </c>
      <c r="H99" s="18">
        <f t="shared" si="12"/>
        <v>2358</v>
      </c>
      <c r="I99" s="18">
        <f t="shared" si="13"/>
        <v>2096</v>
      </c>
      <c r="J99" s="18">
        <f t="shared" si="14"/>
        <v>1833.9999999999998</v>
      </c>
      <c r="K99" s="19">
        <v>20000</v>
      </c>
      <c r="L99" s="19">
        <v>15000</v>
      </c>
      <c r="M99" s="20">
        <v>10000</v>
      </c>
    </row>
    <row r="100" spans="1:13" s="6" customFormat="1" ht="30" customHeight="1">
      <c r="A100" s="4" t="s">
        <v>249</v>
      </c>
      <c r="B100" s="15" t="s">
        <v>303</v>
      </c>
      <c r="C100" s="21" t="s">
        <v>304</v>
      </c>
      <c r="D100" s="17">
        <f t="shared" si="15"/>
        <v>4060</v>
      </c>
      <c r="E100" s="17">
        <f t="shared" si="16"/>
        <v>4640</v>
      </c>
      <c r="F100" s="33">
        <v>5800</v>
      </c>
      <c r="G100" s="17">
        <f t="shared" si="17"/>
        <v>8700</v>
      </c>
      <c r="H100" s="18">
        <f t="shared" si="12"/>
        <v>5220</v>
      </c>
      <c r="I100" s="18">
        <f t="shared" si="13"/>
        <v>4640</v>
      </c>
      <c r="J100" s="18">
        <f t="shared" si="14"/>
        <v>4059.9999999999995</v>
      </c>
      <c r="K100" s="19">
        <v>60000</v>
      </c>
      <c r="L100" s="19">
        <v>50000</v>
      </c>
      <c r="M100" s="20">
        <v>30000</v>
      </c>
    </row>
    <row r="101" spans="1:13" s="6" customFormat="1" ht="30" customHeight="1">
      <c r="A101" s="4" t="s">
        <v>250</v>
      </c>
      <c r="B101" s="15" t="s">
        <v>180</v>
      </c>
      <c r="C101" s="21"/>
      <c r="D101" s="17">
        <f t="shared" si="15"/>
        <v>6920</v>
      </c>
      <c r="E101" s="17">
        <f t="shared" si="16"/>
        <v>7910</v>
      </c>
      <c r="F101" s="33">
        <v>9890</v>
      </c>
      <c r="G101" s="17">
        <f t="shared" si="17"/>
        <v>14835</v>
      </c>
      <c r="H101" s="18">
        <f t="shared" si="12"/>
        <v>8901</v>
      </c>
      <c r="I101" s="18">
        <f t="shared" si="13"/>
        <v>7912</v>
      </c>
      <c r="J101" s="18">
        <f t="shared" si="14"/>
        <v>6923</v>
      </c>
      <c r="K101" s="19">
        <v>120000</v>
      </c>
      <c r="L101" s="19">
        <v>90000</v>
      </c>
      <c r="M101" s="20">
        <v>50000</v>
      </c>
    </row>
    <row r="102" spans="1:13" s="6" customFormat="1" ht="30" customHeight="1">
      <c r="A102" s="22" t="s">
        <v>251</v>
      </c>
      <c r="B102" s="15" t="s">
        <v>103</v>
      </c>
      <c r="C102" s="21" t="s">
        <v>134</v>
      </c>
      <c r="D102" s="17"/>
      <c r="E102" s="17"/>
      <c r="F102" s="33">
        <v>13550</v>
      </c>
      <c r="G102" s="17"/>
      <c r="H102" s="18">
        <f t="shared" si="12"/>
        <v>12195</v>
      </c>
      <c r="I102" s="18">
        <f t="shared" si="13"/>
        <v>10840</v>
      </c>
      <c r="J102" s="18">
        <f t="shared" si="14"/>
        <v>9485</v>
      </c>
      <c r="K102" s="36">
        <v>80000</v>
      </c>
      <c r="L102" s="36">
        <v>60000</v>
      </c>
      <c r="M102" s="37">
        <v>30000</v>
      </c>
    </row>
    <row r="103" spans="1:13" s="6" customFormat="1" ht="27" customHeight="1">
      <c r="A103" s="4"/>
      <c r="B103" s="59" t="s">
        <v>51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</row>
    <row r="104" spans="1:13" s="6" customFormat="1" ht="27" customHeight="1">
      <c r="A104" s="4" t="s">
        <v>252</v>
      </c>
      <c r="B104" s="15" t="s">
        <v>1</v>
      </c>
      <c r="C104" s="21" t="s">
        <v>52</v>
      </c>
      <c r="D104" s="17">
        <f>ROUND(F104*0.7,-1)</f>
        <v>5780</v>
      </c>
      <c r="E104" s="17">
        <f>ROUND(F104*0.8,-1)</f>
        <v>6610</v>
      </c>
      <c r="F104" s="17">
        <v>8260</v>
      </c>
      <c r="G104" s="38">
        <f>F104*1.5</f>
        <v>12390</v>
      </c>
      <c r="H104" s="18">
        <f>F104*0.9</f>
        <v>7434</v>
      </c>
      <c r="I104" s="18">
        <f>F104*0.8</f>
        <v>6608</v>
      </c>
      <c r="J104" s="18">
        <f>F104*0.7</f>
        <v>5782</v>
      </c>
      <c r="K104" s="19">
        <v>250000</v>
      </c>
      <c r="L104" s="19">
        <v>200000</v>
      </c>
      <c r="M104" s="20">
        <v>150000</v>
      </c>
    </row>
    <row r="105" spans="1:13" s="6" customFormat="1" ht="27" customHeight="1">
      <c r="A105" s="4" t="s">
        <v>253</v>
      </c>
      <c r="B105" s="15" t="s">
        <v>108</v>
      </c>
      <c r="C105" s="21" t="s">
        <v>109</v>
      </c>
      <c r="D105" s="17">
        <f>ROUND(F105*0.7,-1)</f>
        <v>3470</v>
      </c>
      <c r="E105" s="17">
        <f>ROUND(F105*0.8,-1)</f>
        <v>3970</v>
      </c>
      <c r="F105" s="17">
        <v>4960</v>
      </c>
      <c r="G105" s="38">
        <f>F105*1.5</f>
        <v>7440</v>
      </c>
      <c r="H105" s="18">
        <f>F105*0.9</f>
        <v>4464</v>
      </c>
      <c r="I105" s="18">
        <f>F105*0.8</f>
        <v>3968</v>
      </c>
      <c r="J105" s="18">
        <f>F105*0.7</f>
        <v>3472</v>
      </c>
      <c r="K105" s="19">
        <v>40000</v>
      </c>
      <c r="L105" s="19">
        <v>30000</v>
      </c>
      <c r="M105" s="20">
        <v>20000</v>
      </c>
    </row>
    <row r="106" spans="1:13" s="6" customFormat="1" ht="27" customHeight="1">
      <c r="A106" s="4" t="s">
        <v>254</v>
      </c>
      <c r="B106" s="15" t="s">
        <v>2</v>
      </c>
      <c r="C106" s="21" t="s">
        <v>3</v>
      </c>
      <c r="D106" s="17">
        <f>ROUND(F106*0.7,-1)</f>
        <v>1960</v>
      </c>
      <c r="E106" s="17">
        <f>ROUND(F106*0.8,-1)</f>
        <v>2240</v>
      </c>
      <c r="F106" s="17">
        <v>2800</v>
      </c>
      <c r="G106" s="38">
        <f>F106*1.5</f>
        <v>4200</v>
      </c>
      <c r="H106" s="18">
        <f>F106*0.9</f>
        <v>2520</v>
      </c>
      <c r="I106" s="18">
        <f>F106*0.8</f>
        <v>2240</v>
      </c>
      <c r="J106" s="18">
        <f>F106*0.7</f>
        <v>1959.9999999999998</v>
      </c>
      <c r="K106" s="19">
        <v>10000</v>
      </c>
      <c r="L106" s="19">
        <v>10000</v>
      </c>
      <c r="M106" s="20">
        <v>10000</v>
      </c>
    </row>
    <row r="107" spans="1:13" s="6" customFormat="1" ht="27" customHeight="1">
      <c r="A107" s="4" t="s">
        <v>255</v>
      </c>
      <c r="B107" s="15" t="s">
        <v>54</v>
      </c>
      <c r="C107" s="21" t="s">
        <v>53</v>
      </c>
      <c r="D107" s="17">
        <f>ROUND(F107*0.7,-1)</f>
        <v>1400</v>
      </c>
      <c r="E107" s="17">
        <f>ROUND(F107*0.8,-1)</f>
        <v>1600</v>
      </c>
      <c r="F107" s="17">
        <v>2000</v>
      </c>
      <c r="G107" s="38">
        <f>F107*1.5</f>
        <v>3000</v>
      </c>
      <c r="H107" s="18">
        <f>F107*0.9</f>
        <v>1800</v>
      </c>
      <c r="I107" s="18">
        <f>F107*0.8</f>
        <v>1600</v>
      </c>
      <c r="J107" s="18">
        <f>F107*0.7</f>
        <v>1400</v>
      </c>
      <c r="K107" s="19">
        <v>10000</v>
      </c>
      <c r="L107" s="19">
        <v>10000</v>
      </c>
      <c r="M107" s="20">
        <v>10000</v>
      </c>
    </row>
    <row r="108" spans="1:13" s="6" customFormat="1" ht="27" customHeight="1">
      <c r="A108" s="4" t="s">
        <v>256</v>
      </c>
      <c r="B108" s="15" t="s">
        <v>4</v>
      </c>
      <c r="C108" s="21" t="s">
        <v>5</v>
      </c>
      <c r="D108" s="17">
        <f>ROUND(F108*0.7,-1)</f>
        <v>1270</v>
      </c>
      <c r="E108" s="17">
        <f>ROUND(F108*0.8,-1)</f>
        <v>1460</v>
      </c>
      <c r="F108" s="17">
        <v>1820</v>
      </c>
      <c r="G108" s="38">
        <f>F108*1.5</f>
        <v>2730</v>
      </c>
      <c r="H108" s="18">
        <f>F108*0.9</f>
        <v>1638</v>
      </c>
      <c r="I108" s="18">
        <f>F108*0.8</f>
        <v>1456</v>
      </c>
      <c r="J108" s="18">
        <f>F108*0.7</f>
        <v>1274</v>
      </c>
      <c r="K108" s="19">
        <v>10000</v>
      </c>
      <c r="L108" s="19">
        <v>10000</v>
      </c>
      <c r="M108" s="20">
        <v>10000</v>
      </c>
    </row>
    <row r="109" spans="1:13" s="6" customFormat="1" ht="27" customHeight="1">
      <c r="A109" s="4"/>
      <c r="B109" s="61" t="s">
        <v>58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</row>
    <row r="110" spans="1:13" s="6" customFormat="1" ht="27" customHeight="1">
      <c r="A110" s="22"/>
      <c r="B110" s="15" t="s">
        <v>17</v>
      </c>
      <c r="C110" s="21" t="s">
        <v>91</v>
      </c>
      <c r="D110" s="33"/>
      <c r="E110" s="33"/>
      <c r="F110" s="33">
        <v>3810</v>
      </c>
      <c r="G110" s="33"/>
      <c r="H110" s="39"/>
      <c r="I110" s="39"/>
      <c r="J110" s="39"/>
      <c r="K110" s="19">
        <v>20000</v>
      </c>
      <c r="L110" s="19">
        <v>15000</v>
      </c>
      <c r="M110" s="20">
        <v>10000</v>
      </c>
    </row>
    <row r="111" spans="1:13" s="6" customFormat="1" ht="27" customHeight="1">
      <c r="A111" s="22"/>
      <c r="B111" s="15" t="s">
        <v>17</v>
      </c>
      <c r="C111" s="21" t="s">
        <v>92</v>
      </c>
      <c r="D111" s="33"/>
      <c r="E111" s="33"/>
      <c r="F111" s="33">
        <v>4300</v>
      </c>
      <c r="G111" s="33"/>
      <c r="H111" s="39"/>
      <c r="I111" s="39"/>
      <c r="J111" s="39"/>
      <c r="K111" s="19">
        <v>20000</v>
      </c>
      <c r="L111" s="19">
        <v>15000</v>
      </c>
      <c r="M111" s="20">
        <v>10000</v>
      </c>
    </row>
    <row r="112" spans="1:13" s="6" customFormat="1" ht="27" customHeight="1">
      <c r="A112" s="22"/>
      <c r="B112" s="15" t="s">
        <v>17</v>
      </c>
      <c r="C112" s="21" t="s">
        <v>93</v>
      </c>
      <c r="D112" s="33"/>
      <c r="E112" s="33"/>
      <c r="F112" s="33">
        <v>4820</v>
      </c>
      <c r="G112" s="33"/>
      <c r="H112" s="39"/>
      <c r="I112" s="39"/>
      <c r="J112" s="39"/>
      <c r="K112" s="19">
        <v>20000</v>
      </c>
      <c r="L112" s="19">
        <v>15000</v>
      </c>
      <c r="M112" s="20">
        <v>10000</v>
      </c>
    </row>
    <row r="113" spans="1:13" s="6" customFormat="1" ht="27" customHeight="1">
      <c r="A113" s="22"/>
      <c r="B113" s="40" t="s">
        <v>17</v>
      </c>
      <c r="C113" s="21" t="s">
        <v>149</v>
      </c>
      <c r="D113" s="33"/>
      <c r="E113" s="33"/>
      <c r="F113" s="33">
        <v>4330</v>
      </c>
      <c r="G113" s="33"/>
      <c r="H113" s="39"/>
      <c r="I113" s="39"/>
      <c r="J113" s="39"/>
      <c r="K113" s="19">
        <v>20000</v>
      </c>
      <c r="L113" s="19">
        <v>15000</v>
      </c>
      <c r="M113" s="20">
        <v>10000</v>
      </c>
    </row>
    <row r="114" spans="1:13" s="6" customFormat="1" ht="27" customHeight="1">
      <c r="A114" s="22"/>
      <c r="B114" s="40" t="s">
        <v>17</v>
      </c>
      <c r="C114" s="21" t="s">
        <v>150</v>
      </c>
      <c r="D114" s="33"/>
      <c r="E114" s="33"/>
      <c r="F114" s="33">
        <v>5840</v>
      </c>
      <c r="G114" s="33"/>
      <c r="H114" s="39"/>
      <c r="I114" s="39"/>
      <c r="J114" s="39"/>
      <c r="K114" s="19">
        <v>20000</v>
      </c>
      <c r="L114" s="19">
        <v>15000</v>
      </c>
      <c r="M114" s="20">
        <v>10000</v>
      </c>
    </row>
    <row r="115" spans="1:13" s="6" customFormat="1" ht="27" customHeight="1">
      <c r="A115" s="22" t="s">
        <v>257</v>
      </c>
      <c r="B115" s="41" t="s">
        <v>12</v>
      </c>
      <c r="C115" s="42" t="s">
        <v>59</v>
      </c>
      <c r="D115" s="43"/>
      <c r="E115" s="43"/>
      <c r="F115" s="33">
        <v>330</v>
      </c>
      <c r="G115" s="33"/>
      <c r="H115" s="39"/>
      <c r="I115" s="39"/>
      <c r="J115" s="39"/>
      <c r="K115" s="23"/>
      <c r="L115" s="23"/>
      <c r="M115" s="24"/>
    </row>
    <row r="116" spans="1:13" s="6" customFormat="1" ht="27" customHeight="1">
      <c r="A116" s="22" t="s">
        <v>258</v>
      </c>
      <c r="B116" s="41" t="s">
        <v>12</v>
      </c>
      <c r="C116" s="42" t="s">
        <v>60</v>
      </c>
      <c r="D116" s="43"/>
      <c r="E116" s="43"/>
      <c r="F116" s="33">
        <v>590</v>
      </c>
      <c r="G116" s="33"/>
      <c r="H116" s="39"/>
      <c r="I116" s="39"/>
      <c r="J116" s="39"/>
      <c r="K116" s="23"/>
      <c r="L116" s="23"/>
      <c r="M116" s="24"/>
    </row>
    <row r="117" spans="1:13" s="6" customFormat="1" ht="27" customHeight="1">
      <c r="A117" s="22"/>
      <c r="B117" s="41" t="s">
        <v>132</v>
      </c>
      <c r="C117" s="42"/>
      <c r="D117" s="43"/>
      <c r="E117" s="43"/>
      <c r="F117" s="33">
        <v>590</v>
      </c>
      <c r="G117" s="33"/>
      <c r="H117" s="39"/>
      <c r="I117" s="39"/>
      <c r="J117" s="39"/>
      <c r="K117" s="23"/>
      <c r="L117" s="23"/>
      <c r="M117" s="24"/>
    </row>
    <row r="118" spans="1:13" s="6" customFormat="1" ht="27" customHeight="1">
      <c r="A118" s="22" t="s">
        <v>262</v>
      </c>
      <c r="B118" s="41" t="s">
        <v>23</v>
      </c>
      <c r="C118" s="42" t="s">
        <v>293</v>
      </c>
      <c r="D118" s="43"/>
      <c r="E118" s="43"/>
      <c r="F118" s="33">
        <v>2930</v>
      </c>
      <c r="G118" s="33"/>
      <c r="H118" s="39"/>
      <c r="I118" s="39"/>
      <c r="J118" s="39"/>
      <c r="K118" s="23"/>
      <c r="L118" s="23"/>
      <c r="M118" s="24"/>
    </row>
    <row r="119" spans="1:13" s="6" customFormat="1" ht="27" customHeight="1">
      <c r="A119" s="22" t="s">
        <v>259</v>
      </c>
      <c r="B119" s="15" t="s">
        <v>23</v>
      </c>
      <c r="C119" s="21" t="s">
        <v>61</v>
      </c>
      <c r="D119" s="43"/>
      <c r="E119" s="43"/>
      <c r="F119" s="33">
        <v>1010</v>
      </c>
      <c r="G119" s="33"/>
      <c r="H119" s="39"/>
      <c r="I119" s="39"/>
      <c r="J119" s="39"/>
      <c r="K119" s="23">
        <v>5000</v>
      </c>
      <c r="L119" s="23">
        <v>5000</v>
      </c>
      <c r="M119" s="24">
        <v>5000</v>
      </c>
    </row>
    <row r="120" spans="1:13" s="6" customFormat="1" ht="27" customHeight="1">
      <c r="A120" s="22" t="s">
        <v>260</v>
      </c>
      <c r="B120" s="15" t="s">
        <v>23</v>
      </c>
      <c r="C120" s="21" t="s">
        <v>62</v>
      </c>
      <c r="D120" s="43"/>
      <c r="E120" s="43"/>
      <c r="F120" s="33">
        <v>1500</v>
      </c>
      <c r="G120" s="33"/>
      <c r="H120" s="39"/>
      <c r="I120" s="39"/>
      <c r="J120" s="39"/>
      <c r="K120" s="19">
        <v>15000</v>
      </c>
      <c r="L120" s="19">
        <v>10000</v>
      </c>
      <c r="M120" s="24">
        <v>5000</v>
      </c>
    </row>
    <row r="121" spans="1:13" s="6" customFormat="1" ht="27" customHeight="1">
      <c r="A121" s="22" t="s">
        <v>261</v>
      </c>
      <c r="B121" s="15" t="s">
        <v>13</v>
      </c>
      <c r="C121" s="21" t="s">
        <v>63</v>
      </c>
      <c r="D121" s="43"/>
      <c r="E121" s="43"/>
      <c r="F121" s="33">
        <v>2160</v>
      </c>
      <c r="G121" s="33"/>
      <c r="H121" s="39"/>
      <c r="I121" s="39"/>
      <c r="J121" s="39"/>
      <c r="K121" s="19">
        <v>20000</v>
      </c>
      <c r="L121" s="19">
        <v>15000</v>
      </c>
      <c r="M121" s="20">
        <v>10000</v>
      </c>
    </row>
    <row r="122" spans="1:13" s="6" customFormat="1" ht="27" customHeight="1">
      <c r="A122" s="22" t="s">
        <v>262</v>
      </c>
      <c r="B122" s="15" t="s">
        <v>14</v>
      </c>
      <c r="C122" s="21" t="s">
        <v>64</v>
      </c>
      <c r="D122" s="43"/>
      <c r="E122" s="43"/>
      <c r="F122" s="33">
        <v>3810</v>
      </c>
      <c r="G122" s="33"/>
      <c r="H122" s="39"/>
      <c r="I122" s="39"/>
      <c r="J122" s="39"/>
      <c r="K122" s="19">
        <v>20000</v>
      </c>
      <c r="L122" s="19">
        <v>15000</v>
      </c>
      <c r="M122" s="20">
        <v>10000</v>
      </c>
    </row>
    <row r="123" spans="1:13" s="6" customFormat="1" ht="27" customHeight="1">
      <c r="A123" s="22" t="s">
        <v>294</v>
      </c>
      <c r="B123" s="15" t="s">
        <v>133</v>
      </c>
      <c r="C123" s="44"/>
      <c r="D123" s="43"/>
      <c r="E123" s="43"/>
      <c r="F123" s="33">
        <v>1010</v>
      </c>
      <c r="G123" s="33"/>
      <c r="H123" s="39"/>
      <c r="I123" s="39"/>
      <c r="J123" s="39"/>
      <c r="K123" s="19"/>
      <c r="L123" s="19"/>
      <c r="M123" s="20"/>
    </row>
    <row r="124" spans="1:13" s="6" customFormat="1" ht="27" customHeight="1">
      <c r="A124" s="22"/>
      <c r="B124" s="15" t="s">
        <v>295</v>
      </c>
      <c r="C124" s="44"/>
      <c r="D124" s="43"/>
      <c r="E124" s="43"/>
      <c r="F124" s="33">
        <v>4820</v>
      </c>
      <c r="G124" s="33"/>
      <c r="H124" s="39"/>
      <c r="I124" s="39"/>
      <c r="J124" s="39"/>
      <c r="K124" s="19"/>
      <c r="L124" s="19"/>
      <c r="M124" s="20"/>
    </row>
    <row r="125" spans="1:13" s="6" customFormat="1" ht="27" customHeight="1">
      <c r="A125" s="4"/>
      <c r="B125" s="15" t="s">
        <v>158</v>
      </c>
      <c r="C125" s="44"/>
      <c r="D125" s="43"/>
      <c r="E125" s="43"/>
      <c r="F125" s="33">
        <v>1500</v>
      </c>
      <c r="G125" s="33"/>
      <c r="H125" s="39"/>
      <c r="I125" s="39"/>
      <c r="J125" s="39"/>
      <c r="K125" s="19"/>
      <c r="L125" s="19"/>
      <c r="M125" s="20"/>
    </row>
    <row r="126" spans="1:13" s="6" customFormat="1" ht="27" customHeight="1">
      <c r="A126" s="4"/>
      <c r="B126" s="15" t="s">
        <v>272</v>
      </c>
      <c r="C126" s="44"/>
      <c r="D126" s="43"/>
      <c r="E126" s="43"/>
      <c r="F126" s="33">
        <v>2905</v>
      </c>
      <c r="G126" s="33"/>
      <c r="H126" s="39"/>
      <c r="I126" s="39"/>
      <c r="J126" s="39"/>
      <c r="K126" s="19">
        <v>10000</v>
      </c>
      <c r="L126" s="19">
        <v>10000</v>
      </c>
      <c r="M126" s="20">
        <v>10000</v>
      </c>
    </row>
    <row r="127" spans="1:13" s="6" customFormat="1" ht="27" customHeight="1">
      <c r="A127" s="4"/>
      <c r="B127" s="15" t="s">
        <v>264</v>
      </c>
      <c r="C127" s="21" t="s">
        <v>57</v>
      </c>
      <c r="D127" s="33">
        <v>1020</v>
      </c>
      <c r="E127" s="33">
        <v>1250</v>
      </c>
      <c r="F127" s="33">
        <v>1530</v>
      </c>
      <c r="G127" s="33">
        <v>1990</v>
      </c>
      <c r="H127" s="39"/>
      <c r="I127" s="39"/>
      <c r="J127" s="39"/>
      <c r="K127" s="19">
        <v>20000</v>
      </c>
      <c r="L127" s="19">
        <v>20000</v>
      </c>
      <c r="M127" s="20">
        <v>20000</v>
      </c>
    </row>
    <row r="128" spans="1:13" ht="27" customHeight="1">
      <c r="A128" s="45"/>
      <c r="B128" s="46" t="s">
        <v>274</v>
      </c>
      <c r="C128" s="47" t="s">
        <v>275</v>
      </c>
      <c r="D128" s="48"/>
      <c r="E128" s="48"/>
      <c r="F128" s="49">
        <v>24</v>
      </c>
      <c r="G128" s="50"/>
      <c r="H128" s="48"/>
      <c r="I128" s="48"/>
      <c r="J128" s="48"/>
      <c r="K128" s="48"/>
      <c r="L128" s="48"/>
      <c r="M128" s="51"/>
    </row>
    <row r="129" spans="1:13" ht="27" customHeight="1">
      <c r="A129" s="45"/>
      <c r="B129" s="46" t="s">
        <v>274</v>
      </c>
      <c r="C129" s="47" t="s">
        <v>276</v>
      </c>
      <c r="D129" s="48"/>
      <c r="E129" s="48"/>
      <c r="F129" s="49">
        <v>720</v>
      </c>
      <c r="G129" s="50"/>
      <c r="H129" s="48"/>
      <c r="I129" s="48"/>
      <c r="J129" s="48"/>
      <c r="K129" s="48"/>
      <c r="L129" s="48"/>
      <c r="M129" s="51"/>
    </row>
    <row r="130" spans="1:13" ht="27" customHeight="1" thickBot="1">
      <c r="A130" s="52"/>
      <c r="B130" s="53" t="s">
        <v>274</v>
      </c>
      <c r="C130" s="54" t="s">
        <v>277</v>
      </c>
      <c r="D130" s="55"/>
      <c r="E130" s="55"/>
      <c r="F130" s="56">
        <v>3000</v>
      </c>
      <c r="G130" s="57"/>
      <c r="H130" s="55"/>
      <c r="I130" s="55"/>
      <c r="J130" s="55"/>
      <c r="K130" s="55"/>
      <c r="L130" s="55"/>
      <c r="M130" s="58"/>
    </row>
  </sheetData>
  <sheetProtection/>
  <mergeCells count="5">
    <mergeCell ref="B103:M103"/>
    <mergeCell ref="B109:M109"/>
    <mergeCell ref="B2:M2"/>
    <mergeCell ref="B76:M76"/>
    <mergeCell ref="B82:M82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Nowa-Ker Kft</dc:creator>
  <cp:keywords/>
  <dc:description/>
  <cp:lastModifiedBy>admin</cp:lastModifiedBy>
  <cp:lastPrinted>2016-01-04T05:00:43Z</cp:lastPrinted>
  <dcterms:created xsi:type="dcterms:W3CDTF">2007-01-31T08:13:05Z</dcterms:created>
  <dcterms:modified xsi:type="dcterms:W3CDTF">2016-01-04T12:12:18Z</dcterms:modified>
  <cp:category/>
  <cp:version/>
  <cp:contentType/>
  <cp:contentStatus/>
</cp:coreProperties>
</file>